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9735" activeTab="2"/>
  </bookViews>
  <sheets>
    <sheet name="Rezultāti" sheetId="1" r:id="rId1"/>
    <sheet name="Komandu kopvertejums" sheetId="3" r:id="rId2"/>
    <sheet name="Komandu aprēķins Rauna" sheetId="2" r:id="rId3"/>
  </sheets>
  <definedNames>
    <definedName name="_xlnm._FilterDatabase" localSheetId="2" hidden="1">'Komandu aprēķins Rauna'!$I$1:$K$1</definedName>
    <definedName name="_xlnm._FilterDatabase" localSheetId="1" hidden="1">'Komandu kopvertejums'!$A$1:$C$1</definedName>
    <definedName name="_xlnm._FilterDatabase" localSheetId="0" hidden="1">Rezultāti!$A$8:$N$135</definedName>
  </definedNames>
  <calcPr calcId="152511"/>
</workbook>
</file>

<file path=xl/calcChain.xml><?xml version="1.0" encoding="utf-8"?>
<calcChain xmlns="http://schemas.openxmlformats.org/spreadsheetml/2006/main">
  <c r="J12" i="2" l="1"/>
  <c r="J11" i="2"/>
  <c r="J10" i="2"/>
  <c r="J9" i="2"/>
  <c r="J8" i="2"/>
  <c r="J7" i="2"/>
  <c r="J6" i="2"/>
  <c r="J5" i="2"/>
  <c r="J4" i="2"/>
  <c r="I12" i="2"/>
  <c r="I11" i="2"/>
  <c r="I10" i="2"/>
  <c r="I9" i="2"/>
  <c r="I8" i="2"/>
  <c r="I7" i="2"/>
  <c r="I6" i="2"/>
  <c r="I5" i="2"/>
  <c r="I4" i="2"/>
  <c r="J3" i="2"/>
  <c r="I3" i="2"/>
  <c r="J2" i="2"/>
  <c r="I2" i="2"/>
  <c r="F60" i="2"/>
  <c r="F81" i="2" l="1"/>
  <c r="F74" i="2"/>
  <c r="F67" i="2"/>
  <c r="F53" i="2"/>
  <c r="F46" i="2"/>
  <c r="F39" i="2"/>
  <c r="F32" i="2"/>
  <c r="F25" i="2"/>
  <c r="F18" i="2"/>
  <c r="F11" i="2"/>
</calcChain>
</file>

<file path=xl/sharedStrings.xml><?xml version="1.0" encoding="utf-8"?>
<sst xmlns="http://schemas.openxmlformats.org/spreadsheetml/2006/main" count="531" uniqueCount="231">
  <si>
    <t>Nr.</t>
  </si>
  <si>
    <t>Ekipāža</t>
  </si>
  <si>
    <t>Auto</t>
  </si>
  <si>
    <t>Klase</t>
  </si>
  <si>
    <t>SS1</t>
  </si>
  <si>
    <t>SS2</t>
  </si>
  <si>
    <t>SS3</t>
  </si>
  <si>
    <t>SS4</t>
  </si>
  <si>
    <t>SS5</t>
  </si>
  <si>
    <t>SS6</t>
  </si>
  <si>
    <t>Sodi</t>
  </si>
  <si>
    <t>Kopā</t>
  </si>
  <si>
    <t>Vieta</t>
  </si>
  <si>
    <t>Vieta klasē</t>
  </si>
  <si>
    <t>Gvido Rozenblūms / Indulis Kalniņš</t>
  </si>
  <si>
    <t>BMW</t>
  </si>
  <si>
    <t>2WD</t>
  </si>
  <si>
    <t>Miks Ķenavs / Kristaps Skrodis</t>
  </si>
  <si>
    <t>Honda Civic Type R</t>
  </si>
  <si>
    <t>Artūrs Soboņs / Andis Zīlīte</t>
  </si>
  <si>
    <t>Pontiac 1000</t>
  </si>
  <si>
    <t>2WD Rookie</t>
  </si>
  <si>
    <t>Kristaps Laipnieks / Kārlis Jansons</t>
  </si>
  <si>
    <t>Viesturs Valters / Paula Vīka</t>
  </si>
  <si>
    <t>Ervins Jurkovskis / Artis Roze</t>
  </si>
  <si>
    <t>Madars Dīriņš / Gints Lasmanis</t>
  </si>
  <si>
    <t>Renault Clio</t>
  </si>
  <si>
    <t>Ojārs Avotiņš / Dainis Politiko</t>
  </si>
  <si>
    <t>Mihhail Borunov / Karol Karino</t>
  </si>
  <si>
    <t>Ritvars Zeltiņš / Patriks Fillips Rudzītis</t>
  </si>
  <si>
    <t>BMW 318ti</t>
  </si>
  <si>
    <t>Andris Ozols / Edgars Dedumets</t>
  </si>
  <si>
    <t>Gints Mezītis / Jānis Sniedzāns</t>
  </si>
  <si>
    <t>Kristaps Skuja / Artis Kļava</t>
  </si>
  <si>
    <t>Jānis Stūris / Aigars Lansbergs</t>
  </si>
  <si>
    <t>Genādijs Fedorenko / Didzis Leoskis</t>
  </si>
  <si>
    <t>Oskars Pugovičs / Reinis Vilsons</t>
  </si>
  <si>
    <t>Toyota Corolla</t>
  </si>
  <si>
    <t>Atis Gromovs / Kristers Blūms</t>
  </si>
  <si>
    <t>Kristaps Kronbergs / Dailis Jansons</t>
  </si>
  <si>
    <t>Mārtiņš Kreicburgs / Mārtiņš Gūtmanis</t>
  </si>
  <si>
    <t>MG ZR</t>
  </si>
  <si>
    <t>Andris Kupčs / Pēteris Dūka</t>
  </si>
  <si>
    <t>BMW 320</t>
  </si>
  <si>
    <t>Ojārs Mednis / Jānis Ciekals</t>
  </si>
  <si>
    <t>Honda</t>
  </si>
  <si>
    <t>Kristaps Lāms / Arvis Valkovskis</t>
  </si>
  <si>
    <t>Raivo Ozoliņš / Ģirts Ozoliņš</t>
  </si>
  <si>
    <t>Honda CRX</t>
  </si>
  <si>
    <t>Māris Freibergs / Jānis Klamers</t>
  </si>
  <si>
    <t>VW Golf mk2</t>
  </si>
  <si>
    <t>Elgars Širaks / Jānis Mezītis</t>
  </si>
  <si>
    <t>VW Corrado</t>
  </si>
  <si>
    <t>Juris Atraskevičs / Inga Barkāne</t>
  </si>
  <si>
    <t>BMW 318</t>
  </si>
  <si>
    <t>Aigars Upītis / Intars Skaidrais</t>
  </si>
  <si>
    <t>Opel Corsa</t>
  </si>
  <si>
    <t>Klāvs Ezeriņš / Andis Šefanovskis</t>
  </si>
  <si>
    <t>Jānis Zelčs / Kristers Lazda</t>
  </si>
  <si>
    <t>Ralfs Levalds / Valters Veinbergs</t>
  </si>
  <si>
    <t>Ēriks Kursišs / Reinis Trūps</t>
  </si>
  <si>
    <t>Opel Astra</t>
  </si>
  <si>
    <t>Viesturs Vilmuts / Andris Melngāršs</t>
  </si>
  <si>
    <t>Mārtiņš Larionovs / Oskars Līdaks</t>
  </si>
  <si>
    <t>Kristaps Telle / Raitis Alsbergs</t>
  </si>
  <si>
    <t>VW Golf</t>
  </si>
  <si>
    <t>Kristaps Drozdovs / Lauris Kārkliņš</t>
  </si>
  <si>
    <t>Jānis Paste / Pēteris Smukulis</t>
  </si>
  <si>
    <t>Jānis Nordens / Mārtiņš Krieviņš</t>
  </si>
  <si>
    <t>Mārcis Strautiņš / Guntis Mūrnieks</t>
  </si>
  <si>
    <t>Volvo 240</t>
  </si>
  <si>
    <t>Sandis Laube / Jānis Liepiņš</t>
  </si>
  <si>
    <t>Gatis Zariņš / Janis Brizga</t>
  </si>
  <si>
    <t>BMW 316ti</t>
  </si>
  <si>
    <t>Lauris Neilands / Rihards Runčs</t>
  </si>
  <si>
    <t>Krists Umulis / Artūrs Bērziņš</t>
  </si>
  <si>
    <t>Citroen Xsara</t>
  </si>
  <si>
    <t>Edgars Eltermanis / Arvīds Krastiņš</t>
  </si>
  <si>
    <t>Ford Escort</t>
  </si>
  <si>
    <t>Kaspars Vaičiulēns / Daira Vaičiulēna</t>
  </si>
  <si>
    <t>Roberts Snarskis / Nauris Šlanks</t>
  </si>
  <si>
    <t>Artūrs Ozoliņš / Jānis Kaliksons</t>
  </si>
  <si>
    <t>Toms Lukošjus / Ričards Raimonds Vīksna</t>
  </si>
  <si>
    <t>Iveta Lauciņa / Salvis Vanags</t>
  </si>
  <si>
    <t>Mitsubishi Colt</t>
  </si>
  <si>
    <t>Gatis Ābelītis / Lauris Cincis</t>
  </si>
  <si>
    <t>Citroën Saxo</t>
  </si>
  <si>
    <t>Andris Neilands / Edgars Peterlevics</t>
  </si>
  <si>
    <t>Honda Civic</t>
  </si>
  <si>
    <t>Kaspars Tiders / Katrīna Ieva Gabaliņa</t>
  </si>
  <si>
    <t>Ingus Timofējevs / Gundars Pečaks</t>
  </si>
  <si>
    <t>Harijs Vējiņš / Sandis Ilva</t>
  </si>
  <si>
    <t>VAZ 2104</t>
  </si>
  <si>
    <t>Atis Līcis / Māris Rode</t>
  </si>
  <si>
    <t>Lada Samara</t>
  </si>
  <si>
    <t>Endijs Viļumsons / Zigmārs Rocis</t>
  </si>
  <si>
    <t>VAZ 2107</t>
  </si>
  <si>
    <t>Kristaps Priedīte / Aivis Bērziņš</t>
  </si>
  <si>
    <t>Jānis Šteinbergs / Reinis Kļaviņš</t>
  </si>
  <si>
    <t>Jānis Zēbergs / Mārtiņš Matuzs</t>
  </si>
  <si>
    <t>VAZ 2106</t>
  </si>
  <si>
    <t>Aigars Laurinovičs / Andris Krūmiņš</t>
  </si>
  <si>
    <t>Citroen C2</t>
  </si>
  <si>
    <t>Johannes Martin Saar / Raid Saar</t>
  </si>
  <si>
    <t>Arnis Jurciņš / Artis Jurciņš</t>
  </si>
  <si>
    <t>Matīss Ošs / Artūrs Birģelis</t>
  </si>
  <si>
    <t>Arnis Blūmfelds / Kārlis Eberhards</t>
  </si>
  <si>
    <t>Uldis Dūka / Andris Pāpe</t>
  </si>
  <si>
    <t>Opel</t>
  </si>
  <si>
    <t>ROAD</t>
  </si>
  <si>
    <t>Atvars Saliņš / Mārtiņš Zeps</t>
  </si>
  <si>
    <t>Moskvich 412</t>
  </si>
  <si>
    <t>Juris Videnieks / Edgars Trūps</t>
  </si>
  <si>
    <t>VAZ</t>
  </si>
  <si>
    <t>Edgars Stapulionis / Laura Mendriķe</t>
  </si>
  <si>
    <t>Lauris Ošs / Grēta Oša</t>
  </si>
  <si>
    <t>Henrijs Kaļickis / Roberts Kaļickis</t>
  </si>
  <si>
    <t>Agate Krieviņa / Modris Krieviņš</t>
  </si>
  <si>
    <t>VAZ 2108</t>
  </si>
  <si>
    <t>DNF</t>
  </si>
  <si>
    <t>Juris Sproģis / Kristaps Umaņecs</t>
  </si>
  <si>
    <t>Subaru Impreza</t>
  </si>
  <si>
    <t>4WD+</t>
  </si>
  <si>
    <t>Kristaps Ābele / Lauris Gomanis</t>
  </si>
  <si>
    <t>Subaru Impreza RS</t>
  </si>
  <si>
    <t>4WD</t>
  </si>
  <si>
    <t>Mārcis Kļaviņš / Reinis Kļaviņš</t>
  </si>
  <si>
    <t>Kristaps Dzīvītis / Reinis Vilkaitis</t>
  </si>
  <si>
    <t>Audi A4 quattro</t>
  </si>
  <si>
    <t>Arvis Āboliņš / Artūrs Vilciņš</t>
  </si>
  <si>
    <t>BMW 325</t>
  </si>
  <si>
    <t>OPEN 2WD</t>
  </si>
  <si>
    <t>Andris Spilva / Agris Upītis</t>
  </si>
  <si>
    <t>Jānis Jursons / Mareks Kozlovskis</t>
  </si>
  <si>
    <t>Audi A4 Quattro</t>
  </si>
  <si>
    <t>Uģis Fogels / Dāvis Fogels</t>
  </si>
  <si>
    <t>Subaru Impreza WRX STi</t>
  </si>
  <si>
    <t>4WD Rookie</t>
  </si>
  <si>
    <t>Mārtiņš Ķikusts / Māris Egle</t>
  </si>
  <si>
    <t>Audi</t>
  </si>
  <si>
    <t>Jurģis Meisters / Didzis Eglītis</t>
  </si>
  <si>
    <t>Mitsubishi Lancer Evo</t>
  </si>
  <si>
    <t>Jānis Zirdziņš / Inese Brīdaga</t>
  </si>
  <si>
    <t>Kaspars Purvēns / Māris Kučinskis</t>
  </si>
  <si>
    <t>Māris Purvēns / Guntars Mucenieks</t>
  </si>
  <si>
    <t>Jānis Sloka / Toms Žentiņš</t>
  </si>
  <si>
    <t>Citroën C2</t>
  </si>
  <si>
    <t>Jānis Valters / Dinārs Tučs</t>
  </si>
  <si>
    <t>Audi A4</t>
  </si>
  <si>
    <t>Mārtiņš Ločmelis / Emīls Blūms</t>
  </si>
  <si>
    <t>Ģirts Feodorovs / Rihards Spole</t>
  </si>
  <si>
    <t>Audi 90 quattro</t>
  </si>
  <si>
    <t>Mairis Sarmulis / Elmārs Aukšmuksts</t>
  </si>
  <si>
    <t>Audi 90</t>
  </si>
  <si>
    <t>Māris Dunda / Marita Bajarune</t>
  </si>
  <si>
    <t>OPEN 4WD</t>
  </si>
  <si>
    <t>Rolands Kaucis / Gundars Berķis</t>
  </si>
  <si>
    <t>Intars Rezakovs / Andris Krontāls</t>
  </si>
  <si>
    <t>Kaspars Dullis / Gaidars Auns</t>
  </si>
  <si>
    <t>Mitsubishi Lancer Evolution IV</t>
  </si>
  <si>
    <t>Gatis Bunclers / Raivis Aigars</t>
  </si>
  <si>
    <t>Mitsubishi Lancer Evolution VI</t>
  </si>
  <si>
    <t>Kalvis Blūms / Ralfs Lipstoks</t>
  </si>
  <si>
    <t>Mitsubishi Evo</t>
  </si>
  <si>
    <t>Kārlis Zēbergs / Andris Ķezberis</t>
  </si>
  <si>
    <t>Jānis Skaliņš / Jānis Bērziņš</t>
  </si>
  <si>
    <t>Guntars Bērziņš / Mārtiņš Šulcs</t>
  </si>
  <si>
    <t>Subaru Impreza GT</t>
  </si>
  <si>
    <t>Aigars Valukevics / Kristīne Valukevica</t>
  </si>
  <si>
    <t>Kristaps Sarma / Ervins Zgirskis</t>
  </si>
  <si>
    <t>Mitsubishi Evolution</t>
  </si>
  <si>
    <t>Ingus Kazulis / Klāvs Zambergs</t>
  </si>
  <si>
    <t>Subaru Impreza WRX</t>
  </si>
  <si>
    <t>Kristers Cimdiņš / Renārs Šķenders</t>
  </si>
  <si>
    <t>Jānis Hāns / Agnese Ginovska</t>
  </si>
  <si>
    <t>Džannijs Kļaviņš / Daniels Muzikants-Spēlmanis</t>
  </si>
  <si>
    <t>Danila Belokons / Toms Freibergs</t>
  </si>
  <si>
    <t>Mitsubishi</t>
  </si>
  <si>
    <t>Inguss Andersons / Ričards Irbe</t>
  </si>
  <si>
    <t>Kaspars Sloka / Oskars Sukurs</t>
  </si>
  <si>
    <t>Andris Kulbergs / Andis Veinbergs</t>
  </si>
  <si>
    <t>Mitsubishi Lancer Evo VI</t>
  </si>
  <si>
    <t>Dāvis Leitis / Guntis Lakatīgala</t>
  </si>
  <si>
    <t>Subaru</t>
  </si>
  <si>
    <t>Raimonds Dūcis / Elvis Špehts</t>
  </si>
  <si>
    <t>Artūrs Himičs / Kārlis Sležis</t>
  </si>
  <si>
    <t>Māris Neikšāns / Anrijs Jesse</t>
  </si>
  <si>
    <t>Ford Fiesta NRC</t>
  </si>
  <si>
    <t>Lazar Kan / Andris Mālnieks</t>
  </si>
  <si>
    <t>Mitsubishi Lancer Evo IX</t>
  </si>
  <si>
    <t>Jānis Andersons / Mairis Gelsbergs</t>
  </si>
  <si>
    <t>Viesturs Bērzlapiņš / Māris Salenieks</t>
  </si>
  <si>
    <t>VW Golf mk3</t>
  </si>
  <si>
    <t>Ivo Ķilpis / Artis Ceriņš</t>
  </si>
  <si>
    <t>Toyota Corolla AE86</t>
  </si>
  <si>
    <t>Sandis Veitmanis / Mārtiņš Brūklītis</t>
  </si>
  <si>
    <t>Gintars Ozoliņš / Raitis Švāģeris</t>
  </si>
  <si>
    <t>Toms Binde / Kristaps Daģis</t>
  </si>
  <si>
    <t>BMW 328</t>
  </si>
  <si>
    <t>Kaspars Lubūzis / Ivars Skujiņš</t>
  </si>
  <si>
    <t>Modris Feodorovs / Pāvels Meļņičonoks</t>
  </si>
  <si>
    <t>Subaru BRZ</t>
  </si>
  <si>
    <t>Lauris Bērziņš / Gita Bīriņa</t>
  </si>
  <si>
    <t>Ēriks Paculs / Jānis Vicups</t>
  </si>
  <si>
    <t>Edžus Jumītis / Jānis Lipskis</t>
  </si>
  <si>
    <t>Dāvis Kviesis / Elvis Jansons</t>
  </si>
  <si>
    <t>Mārtiņš Svilis / Aivis Aizsilnieks</t>
  </si>
  <si>
    <t>Mitsubishi Lancer Evo IV</t>
  </si>
  <si>
    <t>Viesturs Priede / Kristīne Krontāle</t>
  </si>
  <si>
    <t>Subaru Legacy</t>
  </si>
  <si>
    <t>Mārtiņš Meiers / Andris Kalns</t>
  </si>
  <si>
    <t>Minirallijs "Rauna 2020"</t>
  </si>
  <si>
    <t>Iepriekšējie rezultāti</t>
  </si>
  <si>
    <t>3A Racing team</t>
  </si>
  <si>
    <t>Nr</t>
  </si>
  <si>
    <t>Punkti</t>
  </si>
  <si>
    <t>Punkti kopā:</t>
  </si>
  <si>
    <t>RMC Racing team</t>
  </si>
  <si>
    <t>Jānis Švirevičs / Laura Grandāne</t>
  </si>
  <si>
    <t>NAV</t>
  </si>
  <si>
    <t>KNautosprint SUBARU team</t>
  </si>
  <si>
    <t>BLAST.LV RACING TEAM</t>
  </si>
  <si>
    <t>Millers Motorsport</t>
  </si>
  <si>
    <t>GoFastOrGoHomeTeam</t>
  </si>
  <si>
    <t xml:space="preserve">Moo Racing Team </t>
  </si>
  <si>
    <t>Racing Animal Rally Team</t>
  </si>
  <si>
    <t>DL motors racing</t>
  </si>
  <si>
    <t>T21 Serviss</t>
  </si>
  <si>
    <t>SOLDOMIRK</t>
  </si>
  <si>
    <t>DNS</t>
  </si>
  <si>
    <t>Komanda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</si>
</sst>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h:mm:ss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22" fillId="0" borderId="10" xfId="0" applyFont="1" applyBorder="1"/>
    <xf numFmtId="164" fontId="0" fillId="0" borderId="0" xfId="0" applyNumberFormat="1"/>
    <xf numFmtId="165" fontId="16" fillId="0" borderId="0" xfId="0" applyNumberFormat="1" applyFont="1"/>
    <xf numFmtId="0" fontId="16" fillId="0" borderId="10" xfId="0" applyFont="1" applyBorder="1"/>
    <xf numFmtId="165" fontId="16" fillId="0" borderId="10" xfId="0" applyNumberFormat="1" applyFont="1" applyBorder="1"/>
    <xf numFmtId="47" fontId="0" fillId="0" borderId="10" xfId="0" applyNumberFormat="1" applyBorder="1"/>
    <xf numFmtId="165" fontId="0" fillId="0" borderId="10" xfId="0" applyNumberFormat="1" applyBorder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13783</xdr:colOff>
      <xdr:row>0</xdr:row>
      <xdr:rowOff>0</xdr:rowOff>
    </xdr:from>
    <xdr:to>
      <xdr:col>9</xdr:col>
      <xdr:colOff>548641</xdr:colOff>
      <xdr:row>6</xdr:row>
      <xdr:rowOff>83912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358186B-FF7D-4C8A-B7FA-D96CAADCE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663" y="0"/>
          <a:ext cx="2013138" cy="144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35"/>
  <sheetViews>
    <sheetView workbookViewId="0">
      <selection activeCell="J75" sqref="J75"/>
    </sheetView>
  </sheetViews>
  <sheetFormatPr defaultRowHeight="15" x14ac:dyDescent="0.25"/>
  <cols>
    <col min="1" max="1" width="9.42578125" customWidth="1"/>
    <col min="2" max="2" width="39.42578125" bestFit="1" customWidth="1"/>
    <col min="3" max="3" width="25.7109375" bestFit="1" customWidth="1"/>
    <col min="4" max="4" width="11.140625" style="2" bestFit="1" customWidth="1"/>
    <col min="5" max="11" width="10.7109375" style="10" customWidth="1"/>
    <col min="12" max="12" width="10.7109375" style="11" customWidth="1"/>
    <col min="13" max="13" width="8.85546875" style="3"/>
    <col min="14" max="14" width="10" style="3" bestFit="1" customWidth="1"/>
  </cols>
  <sheetData>
    <row r="1" spans="1:14" ht="31.5" x14ac:dyDescent="0.5">
      <c r="A1" s="1" t="s">
        <v>211</v>
      </c>
    </row>
    <row r="2" spans="1:14" ht="18.75" x14ac:dyDescent="0.3">
      <c r="A2" s="4" t="s">
        <v>212</v>
      </c>
    </row>
    <row r="8" spans="1:14" s="3" customForma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3" t="s">
        <v>11</v>
      </c>
      <c r="M8" s="12" t="s">
        <v>12</v>
      </c>
      <c r="N8" s="12" t="s">
        <v>13</v>
      </c>
    </row>
    <row r="9" spans="1:14" hidden="1" x14ac:dyDescent="0.25">
      <c r="A9" s="5">
        <v>104</v>
      </c>
      <c r="B9" s="5" t="s">
        <v>162</v>
      </c>
      <c r="C9" s="5" t="s">
        <v>163</v>
      </c>
      <c r="D9" s="5" t="s">
        <v>122</v>
      </c>
      <c r="E9" s="14">
        <v>1.9674768518518518E-3</v>
      </c>
      <c r="F9" s="14">
        <v>1.4135416666666665E-3</v>
      </c>
      <c r="G9" s="14">
        <v>1.6913194444444447E-3</v>
      </c>
      <c r="H9" s="14">
        <v>1.9488425925925925E-3</v>
      </c>
      <c r="I9" s="14">
        <v>1.4041666666666664E-3</v>
      </c>
      <c r="J9" s="14">
        <v>1.7299768518518517E-3</v>
      </c>
      <c r="K9" s="14">
        <v>0</v>
      </c>
      <c r="L9" s="14">
        <v>1.0155324074074075E-2</v>
      </c>
      <c r="M9" s="5">
        <v>1</v>
      </c>
      <c r="N9" s="5">
        <v>1</v>
      </c>
    </row>
    <row r="10" spans="1:14" hidden="1" x14ac:dyDescent="0.25">
      <c r="A10" s="5">
        <v>124</v>
      </c>
      <c r="B10" s="5" t="s">
        <v>186</v>
      </c>
      <c r="C10" s="5" t="s">
        <v>187</v>
      </c>
      <c r="D10" s="5" t="s">
        <v>155</v>
      </c>
      <c r="E10" s="14">
        <v>1.9978009259259259E-3</v>
      </c>
      <c r="F10" s="14">
        <v>1.3927083333333335E-3</v>
      </c>
      <c r="G10" s="14">
        <v>1.6814814814814815E-3</v>
      </c>
      <c r="H10" s="14">
        <v>1.8886574074074075E-3</v>
      </c>
      <c r="I10" s="14">
        <v>1.4101851851851853E-3</v>
      </c>
      <c r="J10" s="14">
        <v>1.7050925925925925E-3</v>
      </c>
      <c r="K10" s="14">
        <v>1.1574074074074073E-4</v>
      </c>
      <c r="L10" s="14">
        <v>1.0191666666666667E-2</v>
      </c>
      <c r="M10" s="5">
        <v>2</v>
      </c>
      <c r="N10" s="5">
        <v>1</v>
      </c>
    </row>
    <row r="11" spans="1:14" hidden="1" x14ac:dyDescent="0.25">
      <c r="A11" s="5">
        <v>107</v>
      </c>
      <c r="B11" s="5" t="s">
        <v>156</v>
      </c>
      <c r="C11" s="5" t="s">
        <v>121</v>
      </c>
      <c r="D11" s="5" t="s">
        <v>122</v>
      </c>
      <c r="E11" s="14">
        <v>2.04375E-3</v>
      </c>
      <c r="F11" s="14">
        <v>1.4461805555555556E-3</v>
      </c>
      <c r="G11" s="14">
        <v>1.7837962962962963E-3</v>
      </c>
      <c r="H11" s="14">
        <v>1.9493055555555555E-3</v>
      </c>
      <c r="I11" s="14">
        <v>1.4121527777777778E-3</v>
      </c>
      <c r="J11" s="14">
        <v>1.7628472222222221E-3</v>
      </c>
      <c r="K11" s="14">
        <v>0</v>
      </c>
      <c r="L11" s="14">
        <v>1.0398032407407406E-2</v>
      </c>
      <c r="M11" s="5">
        <v>3</v>
      </c>
      <c r="N11" s="5">
        <v>2</v>
      </c>
    </row>
    <row r="12" spans="1:14" hidden="1" x14ac:dyDescent="0.25">
      <c r="A12" s="5">
        <v>127</v>
      </c>
      <c r="B12" s="5" t="s">
        <v>169</v>
      </c>
      <c r="C12" s="5" t="s">
        <v>170</v>
      </c>
      <c r="D12" s="5" t="s">
        <v>155</v>
      </c>
      <c r="E12" s="14">
        <v>2.0692129629629632E-3</v>
      </c>
      <c r="F12" s="14">
        <v>1.4313657407407409E-3</v>
      </c>
      <c r="G12" s="14">
        <v>1.8273148148148148E-3</v>
      </c>
      <c r="H12" s="14">
        <v>2.0148148148148152E-3</v>
      </c>
      <c r="I12" s="14">
        <v>1.4350694444444445E-3</v>
      </c>
      <c r="J12" s="14">
        <v>1.745138888888889E-3</v>
      </c>
      <c r="K12" s="14">
        <v>0</v>
      </c>
      <c r="L12" s="14">
        <v>1.0522916666666667E-2</v>
      </c>
      <c r="M12" s="5">
        <v>4</v>
      </c>
      <c r="N12" s="5">
        <v>2</v>
      </c>
    </row>
    <row r="13" spans="1:14" hidden="1" x14ac:dyDescent="0.25">
      <c r="A13" s="5">
        <v>126</v>
      </c>
      <c r="B13" s="5" t="s">
        <v>206</v>
      </c>
      <c r="C13" s="5" t="s">
        <v>207</v>
      </c>
      <c r="D13" s="5" t="s">
        <v>155</v>
      </c>
      <c r="E13" s="14">
        <v>1.988310185185185E-3</v>
      </c>
      <c r="F13" s="14">
        <v>1.4350694444444445E-3</v>
      </c>
      <c r="G13" s="14">
        <v>1.7177083333333332E-3</v>
      </c>
      <c r="H13" s="14">
        <v>1.9564814814814814E-3</v>
      </c>
      <c r="I13" s="14">
        <v>1.4655092592592593E-3</v>
      </c>
      <c r="J13" s="14">
        <v>1.6886574074074076E-3</v>
      </c>
      <c r="K13" s="14">
        <v>5.7870370370370378E-4</v>
      </c>
      <c r="L13" s="14">
        <v>1.0830439814814815E-2</v>
      </c>
      <c r="M13" s="5">
        <v>5</v>
      </c>
      <c r="N13" s="5">
        <v>3</v>
      </c>
    </row>
    <row r="14" spans="1:14" hidden="1" x14ac:dyDescent="0.25">
      <c r="A14" s="5">
        <v>128</v>
      </c>
      <c r="B14" s="5" t="s">
        <v>180</v>
      </c>
      <c r="C14" s="5" t="s">
        <v>181</v>
      </c>
      <c r="D14" s="5" t="s">
        <v>155</v>
      </c>
      <c r="E14" s="14">
        <v>2.0747685185185188E-3</v>
      </c>
      <c r="F14" s="14">
        <v>1.4803240740740742E-3</v>
      </c>
      <c r="G14" s="14">
        <v>1.7776620370370374E-3</v>
      </c>
      <c r="H14" s="14">
        <v>2.0506944444444444E-3</v>
      </c>
      <c r="I14" s="14">
        <v>1.4939814814814815E-3</v>
      </c>
      <c r="J14" s="14">
        <v>1.7582175925925925E-3</v>
      </c>
      <c r="K14" s="14">
        <v>3.4722222222222224E-4</v>
      </c>
      <c r="L14" s="14">
        <v>1.098287037037037E-2</v>
      </c>
      <c r="M14" s="5">
        <v>6</v>
      </c>
      <c r="N14" s="5">
        <v>4</v>
      </c>
    </row>
    <row r="15" spans="1:14" hidden="1" x14ac:dyDescent="0.25">
      <c r="A15" s="5">
        <v>106</v>
      </c>
      <c r="B15" s="5" t="s">
        <v>160</v>
      </c>
      <c r="C15" s="5" t="s">
        <v>161</v>
      </c>
      <c r="D15" s="5" t="s">
        <v>122</v>
      </c>
      <c r="E15" s="14">
        <v>2.1400462962962961E-3</v>
      </c>
      <c r="F15" s="14">
        <v>1.5391203703703704E-3</v>
      </c>
      <c r="G15" s="14">
        <v>1.7858796296296297E-3</v>
      </c>
      <c r="H15" s="14">
        <v>2.1016203703703704E-3</v>
      </c>
      <c r="I15" s="14">
        <v>1.4569444444444445E-3</v>
      </c>
      <c r="J15" s="14">
        <v>1.8826388888888888E-3</v>
      </c>
      <c r="K15" s="14">
        <v>2.3148148148148146E-4</v>
      </c>
      <c r="L15" s="14">
        <v>1.1137731481481483E-2</v>
      </c>
      <c r="M15" s="5">
        <v>7</v>
      </c>
      <c r="N15" s="5">
        <v>3</v>
      </c>
    </row>
    <row r="16" spans="1:14" hidden="1" x14ac:dyDescent="0.25">
      <c r="A16" s="5">
        <v>112</v>
      </c>
      <c r="B16" s="5" t="s">
        <v>140</v>
      </c>
      <c r="C16" s="5" t="s">
        <v>141</v>
      </c>
      <c r="D16" s="5" t="s">
        <v>122</v>
      </c>
      <c r="E16" s="14">
        <v>2.0717592592592593E-3</v>
      </c>
      <c r="F16" s="14">
        <v>1.4180555555555554E-3</v>
      </c>
      <c r="G16" s="14">
        <v>1.7457175925925928E-3</v>
      </c>
      <c r="H16" s="14">
        <v>2.0721064814814812E-3</v>
      </c>
      <c r="I16" s="14">
        <v>1.5122685185185185E-3</v>
      </c>
      <c r="J16" s="14">
        <v>1.7819444444444443E-3</v>
      </c>
      <c r="K16" s="14">
        <v>5.7870370370370378E-4</v>
      </c>
      <c r="L16" s="14">
        <v>1.1180555555555556E-2</v>
      </c>
      <c r="M16" s="5">
        <v>8</v>
      </c>
      <c r="N16" s="5">
        <v>4</v>
      </c>
    </row>
    <row r="17" spans="1:14" hidden="1" x14ac:dyDescent="0.25">
      <c r="A17" s="5">
        <v>111</v>
      </c>
      <c r="B17" s="5" t="s">
        <v>126</v>
      </c>
      <c r="C17" s="5" t="s">
        <v>121</v>
      </c>
      <c r="D17" s="5" t="s">
        <v>122</v>
      </c>
      <c r="E17" s="14">
        <v>2.1372685185185184E-3</v>
      </c>
      <c r="F17" s="14">
        <v>1.5082175925925925E-3</v>
      </c>
      <c r="G17" s="14">
        <v>1.8700231481481482E-3</v>
      </c>
      <c r="H17" s="14">
        <v>2.0550925925925927E-3</v>
      </c>
      <c r="I17" s="14">
        <v>1.4962962962962961E-3</v>
      </c>
      <c r="J17" s="14">
        <v>1.8847222222222223E-3</v>
      </c>
      <c r="K17" s="14">
        <v>2.3148148148148146E-4</v>
      </c>
      <c r="L17" s="14">
        <v>1.1183101851851852E-2</v>
      </c>
      <c r="M17" s="5">
        <v>9</v>
      </c>
      <c r="N17" s="5">
        <v>5</v>
      </c>
    </row>
    <row r="18" spans="1:14" x14ac:dyDescent="0.25">
      <c r="A18" s="5">
        <v>22</v>
      </c>
      <c r="B18" s="5" t="s">
        <v>17</v>
      </c>
      <c r="C18" s="5" t="s">
        <v>18</v>
      </c>
      <c r="D18" s="5">
        <v>2000</v>
      </c>
      <c r="E18" s="14">
        <v>2.1971064814814813E-3</v>
      </c>
      <c r="F18" s="14">
        <v>1.6202546296296295E-3</v>
      </c>
      <c r="G18" s="14">
        <v>1.8384259259259259E-3</v>
      </c>
      <c r="H18" s="14">
        <v>2.2026620370370373E-3</v>
      </c>
      <c r="I18" s="14">
        <v>1.5510416666666665E-3</v>
      </c>
      <c r="J18" s="14">
        <v>1.8042824074074074E-3</v>
      </c>
      <c r="K18" s="14">
        <v>0</v>
      </c>
      <c r="L18" s="14">
        <v>1.121377314814815E-2</v>
      </c>
      <c r="M18" s="5">
        <v>10</v>
      </c>
      <c r="N18" s="5">
        <v>1</v>
      </c>
    </row>
    <row r="19" spans="1:14" hidden="1" x14ac:dyDescent="0.25">
      <c r="A19" s="5">
        <v>108</v>
      </c>
      <c r="B19" s="5" t="s">
        <v>132</v>
      </c>
      <c r="C19" s="5" t="s">
        <v>121</v>
      </c>
      <c r="D19" s="5" t="s">
        <v>122</v>
      </c>
      <c r="E19" s="14">
        <v>2.1609953703703704E-3</v>
      </c>
      <c r="F19" s="14">
        <v>1.5474537037037039E-3</v>
      </c>
      <c r="G19" s="14">
        <v>1.9180555555555557E-3</v>
      </c>
      <c r="H19" s="14">
        <v>2.2550925925925924E-3</v>
      </c>
      <c r="I19" s="14">
        <v>1.5440972222222221E-3</v>
      </c>
      <c r="J19" s="14">
        <v>1.875347222222222E-3</v>
      </c>
      <c r="K19" s="14">
        <v>0</v>
      </c>
      <c r="L19" s="14">
        <v>1.1301041666666666E-2</v>
      </c>
      <c r="M19" s="5">
        <v>11</v>
      </c>
      <c r="N19" s="5">
        <v>6</v>
      </c>
    </row>
    <row r="20" spans="1:14" hidden="1" x14ac:dyDescent="0.25">
      <c r="A20" s="5">
        <v>35</v>
      </c>
      <c r="B20" s="5" t="s">
        <v>14</v>
      </c>
      <c r="C20" s="5" t="s">
        <v>15</v>
      </c>
      <c r="D20" s="5" t="s">
        <v>16</v>
      </c>
      <c r="E20" s="14">
        <v>2.0886574074074076E-3</v>
      </c>
      <c r="F20" s="14">
        <v>1.5537037037037038E-3</v>
      </c>
      <c r="G20" s="14">
        <v>1.798842592592593E-3</v>
      </c>
      <c r="H20" s="14">
        <v>2.3313657407407406E-3</v>
      </c>
      <c r="I20" s="14">
        <v>1.5329861111111111E-3</v>
      </c>
      <c r="J20" s="14">
        <v>1.7950231481481482E-3</v>
      </c>
      <c r="K20" s="14">
        <v>2.3148148148148146E-4</v>
      </c>
      <c r="L20" s="14">
        <v>1.1332060185185185E-2</v>
      </c>
      <c r="M20" s="5">
        <v>12</v>
      </c>
      <c r="N20" s="5">
        <v>1</v>
      </c>
    </row>
    <row r="21" spans="1:14" hidden="1" x14ac:dyDescent="0.25">
      <c r="A21" s="5">
        <v>86</v>
      </c>
      <c r="B21" s="5" t="s">
        <v>127</v>
      </c>
      <c r="C21" s="5" t="s">
        <v>128</v>
      </c>
      <c r="D21" s="5" t="s">
        <v>125</v>
      </c>
      <c r="E21" s="14">
        <v>2.2538194444444441E-3</v>
      </c>
      <c r="F21" s="14">
        <v>1.5706018518518519E-3</v>
      </c>
      <c r="G21" s="14">
        <v>1.8517361111111113E-3</v>
      </c>
      <c r="H21" s="14">
        <v>2.2193287037037038E-3</v>
      </c>
      <c r="I21" s="14">
        <v>1.5594907407407406E-3</v>
      </c>
      <c r="J21" s="14">
        <v>1.8980324074074073E-3</v>
      </c>
      <c r="K21" s="14">
        <v>0</v>
      </c>
      <c r="L21" s="14">
        <v>1.1353009259259259E-2</v>
      </c>
      <c r="M21" s="5">
        <v>13</v>
      </c>
      <c r="N21" s="5">
        <v>1</v>
      </c>
    </row>
    <row r="22" spans="1:14" hidden="1" x14ac:dyDescent="0.25">
      <c r="A22" s="5">
        <v>36</v>
      </c>
      <c r="B22" s="5" t="s">
        <v>35</v>
      </c>
      <c r="C22" s="5" t="s">
        <v>15</v>
      </c>
      <c r="D22" s="5" t="s">
        <v>16</v>
      </c>
      <c r="E22" s="14">
        <v>2.256712962962963E-3</v>
      </c>
      <c r="F22" s="14">
        <v>1.6442129629629628E-3</v>
      </c>
      <c r="G22" s="14">
        <v>1.8178240740740741E-3</v>
      </c>
      <c r="H22" s="14">
        <v>2.2802083333333333E-3</v>
      </c>
      <c r="I22" s="14">
        <v>1.5358796296296294E-3</v>
      </c>
      <c r="J22" s="14">
        <v>1.8189814814814815E-3</v>
      </c>
      <c r="K22" s="14">
        <v>0</v>
      </c>
      <c r="L22" s="14">
        <v>1.1353819444444442E-2</v>
      </c>
      <c r="M22" s="5">
        <v>14</v>
      </c>
      <c r="N22" s="5">
        <v>2</v>
      </c>
    </row>
    <row r="23" spans="1:14" hidden="1" x14ac:dyDescent="0.25">
      <c r="A23" s="5">
        <v>131</v>
      </c>
      <c r="B23" s="5" t="s">
        <v>157</v>
      </c>
      <c r="C23" s="5" t="s">
        <v>121</v>
      </c>
      <c r="D23" s="5" t="s">
        <v>155</v>
      </c>
      <c r="E23" s="14">
        <v>2.1765046296296298E-3</v>
      </c>
      <c r="F23" s="14">
        <v>1.6194444444444444E-3</v>
      </c>
      <c r="G23" s="14">
        <v>1.9090277777777777E-3</v>
      </c>
      <c r="H23" s="14">
        <v>2.1547453703703702E-3</v>
      </c>
      <c r="I23" s="14">
        <v>1.5835648148148146E-3</v>
      </c>
      <c r="J23" s="14">
        <v>1.9321759259259259E-3</v>
      </c>
      <c r="K23" s="14">
        <v>0</v>
      </c>
      <c r="L23" s="14">
        <v>1.1375462962962962E-2</v>
      </c>
      <c r="M23" s="5">
        <v>15</v>
      </c>
      <c r="N23" s="5">
        <v>5</v>
      </c>
    </row>
    <row r="24" spans="1:14" hidden="1" x14ac:dyDescent="0.25">
      <c r="A24" s="5">
        <v>117</v>
      </c>
      <c r="B24" s="5" t="s">
        <v>193</v>
      </c>
      <c r="C24" s="5" t="s">
        <v>194</v>
      </c>
      <c r="D24" s="5" t="s">
        <v>131</v>
      </c>
      <c r="E24" s="14">
        <v>2.1523148148148148E-3</v>
      </c>
      <c r="F24" s="14">
        <v>1.5349537037037035E-3</v>
      </c>
      <c r="G24" s="14">
        <v>1.8734953703703706E-3</v>
      </c>
      <c r="H24" s="14">
        <v>2.1486111111111111E-3</v>
      </c>
      <c r="I24" s="14">
        <v>1.5694444444444443E-3</v>
      </c>
      <c r="J24" s="14">
        <v>1.8662037037037035E-3</v>
      </c>
      <c r="K24" s="14">
        <v>2.3148148148148146E-4</v>
      </c>
      <c r="L24" s="14">
        <v>1.1376504629629629E-2</v>
      </c>
      <c r="M24" s="5">
        <v>16</v>
      </c>
      <c r="N24" s="5">
        <v>1</v>
      </c>
    </row>
    <row r="25" spans="1:14" hidden="1" x14ac:dyDescent="0.25">
      <c r="A25" s="5">
        <v>83</v>
      </c>
      <c r="B25" s="5" t="s">
        <v>184</v>
      </c>
      <c r="C25" s="5" t="s">
        <v>148</v>
      </c>
      <c r="D25" s="5" t="s">
        <v>125</v>
      </c>
      <c r="E25" s="14">
        <v>2.2363425925925927E-3</v>
      </c>
      <c r="F25" s="14">
        <v>1.6048611111111109E-3</v>
      </c>
      <c r="G25" s="14">
        <v>1.9072916666666667E-3</v>
      </c>
      <c r="H25" s="14">
        <v>2.1762731481481481E-3</v>
      </c>
      <c r="I25" s="14">
        <v>1.5768518518518519E-3</v>
      </c>
      <c r="J25" s="14">
        <v>1.9519675925925926E-3</v>
      </c>
      <c r="K25" s="14">
        <v>0</v>
      </c>
      <c r="L25" s="14">
        <v>1.1453587962962962E-2</v>
      </c>
      <c r="M25" s="5">
        <v>17</v>
      </c>
      <c r="N25" s="5">
        <v>2</v>
      </c>
    </row>
    <row r="26" spans="1:14" hidden="1" x14ac:dyDescent="0.25">
      <c r="A26" s="5">
        <v>113</v>
      </c>
      <c r="B26" s="5" t="s">
        <v>138</v>
      </c>
      <c r="C26" s="5" t="s">
        <v>139</v>
      </c>
      <c r="D26" s="5" t="s">
        <v>122</v>
      </c>
      <c r="E26" s="14">
        <v>2.1211805555555554E-3</v>
      </c>
      <c r="F26" s="14">
        <v>1.4569444444444445E-3</v>
      </c>
      <c r="G26" s="14">
        <v>1.7733796296296297E-3</v>
      </c>
      <c r="H26" s="14">
        <v>2.0265046296296294E-3</v>
      </c>
      <c r="I26" s="14">
        <v>1.4657407407407405E-3</v>
      </c>
      <c r="J26" s="14">
        <v>1.804050925925926E-3</v>
      </c>
      <c r="K26" s="14">
        <v>8.1018518518518516E-4</v>
      </c>
      <c r="L26" s="14">
        <v>1.1457986111111111E-2</v>
      </c>
      <c r="M26" s="5">
        <v>18</v>
      </c>
      <c r="N26" s="5">
        <v>7</v>
      </c>
    </row>
    <row r="27" spans="1:14" hidden="1" x14ac:dyDescent="0.25">
      <c r="A27" s="5">
        <v>95</v>
      </c>
      <c r="B27" s="5" t="s">
        <v>166</v>
      </c>
      <c r="C27" s="5" t="s">
        <v>167</v>
      </c>
      <c r="D27" s="5" t="s">
        <v>137</v>
      </c>
      <c r="E27" s="14">
        <v>2.1587962962962962E-3</v>
      </c>
      <c r="F27" s="14">
        <v>1.5090277777777778E-3</v>
      </c>
      <c r="G27" s="14">
        <v>1.8057870370370372E-3</v>
      </c>
      <c r="H27" s="14">
        <v>2.1747685185185186E-3</v>
      </c>
      <c r="I27" s="14">
        <v>1.7123842592592592E-3</v>
      </c>
      <c r="J27" s="14">
        <v>1.8850694444444444E-3</v>
      </c>
      <c r="K27" s="14">
        <v>2.3148148148148146E-4</v>
      </c>
      <c r="L27" s="14">
        <v>1.1477314814814815E-2</v>
      </c>
      <c r="M27" s="5">
        <v>19</v>
      </c>
      <c r="N27" s="5">
        <v>1</v>
      </c>
    </row>
    <row r="28" spans="1:14" hidden="1" x14ac:dyDescent="0.25">
      <c r="A28" s="5">
        <v>115</v>
      </c>
      <c r="B28" s="5" t="s">
        <v>120</v>
      </c>
      <c r="C28" s="5" t="s">
        <v>121</v>
      </c>
      <c r="D28" s="5" t="s">
        <v>122</v>
      </c>
      <c r="E28" s="14">
        <v>2.2437499999999997E-3</v>
      </c>
      <c r="F28" s="14">
        <v>1.5702546296296296E-3</v>
      </c>
      <c r="G28" s="14">
        <v>1.9248842592592592E-3</v>
      </c>
      <c r="H28" s="14">
        <v>2.2362268518518517E-3</v>
      </c>
      <c r="I28" s="14">
        <v>1.6307870370370367E-3</v>
      </c>
      <c r="J28" s="14">
        <v>1.9332175925925925E-3</v>
      </c>
      <c r="K28" s="14">
        <v>0</v>
      </c>
      <c r="L28" s="14">
        <v>1.1539120370370371E-2</v>
      </c>
      <c r="M28" s="5">
        <v>20</v>
      </c>
      <c r="N28" s="5">
        <v>8</v>
      </c>
    </row>
    <row r="29" spans="1:14" x14ac:dyDescent="0.25">
      <c r="A29" s="5">
        <v>28</v>
      </c>
      <c r="B29" s="5" t="s">
        <v>25</v>
      </c>
      <c r="C29" s="5" t="s">
        <v>26</v>
      </c>
      <c r="D29" s="5">
        <v>2000</v>
      </c>
      <c r="E29" s="14">
        <v>2.2175925925925926E-3</v>
      </c>
      <c r="F29" s="14">
        <v>1.5914351851851851E-3</v>
      </c>
      <c r="G29" s="14">
        <v>1.865972222222222E-3</v>
      </c>
      <c r="H29" s="14">
        <v>2.3228009259259256E-3</v>
      </c>
      <c r="I29" s="14">
        <v>1.6591435185185183E-3</v>
      </c>
      <c r="J29" s="14">
        <v>1.9409722222222222E-3</v>
      </c>
      <c r="K29" s="14">
        <v>0</v>
      </c>
      <c r="L29" s="14">
        <v>1.1597916666666666E-2</v>
      </c>
      <c r="M29" s="5">
        <v>21</v>
      </c>
      <c r="N29" s="5">
        <v>2</v>
      </c>
    </row>
    <row r="30" spans="1:14" hidden="1" x14ac:dyDescent="0.25">
      <c r="A30" s="5">
        <v>42</v>
      </c>
      <c r="B30" s="5" t="s">
        <v>27</v>
      </c>
      <c r="C30" s="5" t="s">
        <v>15</v>
      </c>
      <c r="D30" s="5" t="s">
        <v>16</v>
      </c>
      <c r="E30" s="14">
        <v>2.2217592592592593E-3</v>
      </c>
      <c r="F30" s="14">
        <v>1.5664351851851852E-3</v>
      </c>
      <c r="G30" s="14">
        <v>1.849652777777778E-3</v>
      </c>
      <c r="H30" s="14">
        <v>2.252777777777778E-3</v>
      </c>
      <c r="I30" s="14">
        <v>1.6188657407407408E-3</v>
      </c>
      <c r="J30" s="14">
        <v>2.0885416666666665E-3</v>
      </c>
      <c r="K30" s="14">
        <v>0</v>
      </c>
      <c r="L30" s="14">
        <v>1.1598032407407408E-2</v>
      </c>
      <c r="M30" s="5">
        <v>22</v>
      </c>
      <c r="N30" s="5">
        <v>3</v>
      </c>
    </row>
    <row r="31" spans="1:14" hidden="1" x14ac:dyDescent="0.25">
      <c r="A31" s="5">
        <v>49</v>
      </c>
      <c r="B31" s="5" t="s">
        <v>19</v>
      </c>
      <c r="C31" s="5" t="s">
        <v>20</v>
      </c>
      <c r="D31" s="5" t="s">
        <v>21</v>
      </c>
      <c r="E31" s="14">
        <v>2.2034722222222221E-3</v>
      </c>
      <c r="F31" s="14">
        <v>1.5981481481481482E-3</v>
      </c>
      <c r="G31" s="14">
        <v>1.8278935185185184E-3</v>
      </c>
      <c r="H31" s="14">
        <v>2.2157407407407408E-3</v>
      </c>
      <c r="I31" s="14">
        <v>1.6370370370370373E-3</v>
      </c>
      <c r="J31" s="14">
        <v>2.0172453703703702E-3</v>
      </c>
      <c r="K31" s="14">
        <v>1.1574074074074073E-4</v>
      </c>
      <c r="L31" s="14">
        <v>1.1615277777777778E-2</v>
      </c>
      <c r="M31" s="5">
        <v>23</v>
      </c>
      <c r="N31" s="5">
        <v>1</v>
      </c>
    </row>
    <row r="32" spans="1:14" hidden="1" x14ac:dyDescent="0.25">
      <c r="A32" s="5">
        <v>53</v>
      </c>
      <c r="B32" s="5" t="s">
        <v>39</v>
      </c>
      <c r="C32" s="5" t="s">
        <v>15</v>
      </c>
      <c r="D32" s="5" t="s">
        <v>16</v>
      </c>
      <c r="E32" s="14">
        <v>2.2986111111111111E-3</v>
      </c>
      <c r="F32" s="14">
        <v>1.588888888888889E-3</v>
      </c>
      <c r="G32" s="14">
        <v>1.8780092592592592E-3</v>
      </c>
      <c r="H32" s="14">
        <v>2.2209490740740744E-3</v>
      </c>
      <c r="I32" s="14">
        <v>1.599652777777778E-3</v>
      </c>
      <c r="J32" s="14">
        <v>1.9682870370370371E-3</v>
      </c>
      <c r="K32" s="14">
        <v>1.1574074074074073E-4</v>
      </c>
      <c r="L32" s="14">
        <v>1.167013888888889E-2</v>
      </c>
      <c r="M32" s="5">
        <v>24</v>
      </c>
      <c r="N32" s="5">
        <v>4</v>
      </c>
    </row>
    <row r="33" spans="1:14" hidden="1" x14ac:dyDescent="0.25">
      <c r="A33" s="5">
        <v>105</v>
      </c>
      <c r="B33" s="5" t="s">
        <v>149</v>
      </c>
      <c r="C33" s="5" t="s">
        <v>121</v>
      </c>
      <c r="D33" s="5" t="s">
        <v>122</v>
      </c>
      <c r="E33" s="14">
        <v>2.0082175925925927E-3</v>
      </c>
      <c r="F33" s="14">
        <v>1.426736111111111E-3</v>
      </c>
      <c r="G33" s="14">
        <v>1.6828703703703704E-3</v>
      </c>
      <c r="H33" s="14">
        <v>1.9607638888888891E-3</v>
      </c>
      <c r="I33" s="14">
        <v>1.6152777777777778E-3</v>
      </c>
      <c r="J33" s="14">
        <v>2.3180555555555554E-3</v>
      </c>
      <c r="K33" s="14">
        <v>6.9444444444444447E-4</v>
      </c>
      <c r="L33" s="14">
        <v>1.1706365740740741E-2</v>
      </c>
      <c r="M33" s="5">
        <v>25</v>
      </c>
      <c r="N33" s="5">
        <v>9</v>
      </c>
    </row>
    <row r="34" spans="1:14" hidden="1" x14ac:dyDescent="0.25">
      <c r="A34" s="5">
        <v>96</v>
      </c>
      <c r="B34" s="5" t="s">
        <v>147</v>
      </c>
      <c r="C34" s="5" t="s">
        <v>148</v>
      </c>
      <c r="D34" s="5" t="s">
        <v>137</v>
      </c>
      <c r="E34" s="14">
        <v>2.2357638888888891E-3</v>
      </c>
      <c r="F34" s="14">
        <v>1.6028935185185185E-3</v>
      </c>
      <c r="G34" s="14">
        <v>1.9527777777777775E-3</v>
      </c>
      <c r="H34" s="14">
        <v>2.1837962962962961E-3</v>
      </c>
      <c r="I34" s="14">
        <v>1.6443287037037036E-3</v>
      </c>
      <c r="J34" s="14">
        <v>1.9856481481481483E-3</v>
      </c>
      <c r="K34" s="14">
        <v>1.1574074074074073E-4</v>
      </c>
      <c r="L34" s="14">
        <v>1.1720949074074073E-2</v>
      </c>
      <c r="M34" s="5">
        <v>26</v>
      </c>
      <c r="N34" s="5">
        <v>2</v>
      </c>
    </row>
    <row r="35" spans="1:14" hidden="1" x14ac:dyDescent="0.25">
      <c r="A35" s="5">
        <v>2</v>
      </c>
      <c r="B35" s="5" t="s">
        <v>85</v>
      </c>
      <c r="C35" s="5" t="s">
        <v>86</v>
      </c>
      <c r="D35" s="5">
        <v>1600</v>
      </c>
      <c r="E35" s="14">
        <v>2.2608796296296296E-3</v>
      </c>
      <c r="F35" s="14">
        <v>1.7037037037037036E-3</v>
      </c>
      <c r="G35" s="14">
        <v>1.9033564814814813E-3</v>
      </c>
      <c r="H35" s="14">
        <v>2.3061342592592591E-3</v>
      </c>
      <c r="I35" s="14">
        <v>1.6950231481481484E-3</v>
      </c>
      <c r="J35" s="14">
        <v>1.8590277777777778E-3</v>
      </c>
      <c r="K35" s="14">
        <v>0</v>
      </c>
      <c r="L35" s="14">
        <v>1.1728125000000001E-2</v>
      </c>
      <c r="M35" s="5">
        <v>27</v>
      </c>
      <c r="N35" s="5">
        <v>1</v>
      </c>
    </row>
    <row r="36" spans="1:14" hidden="1" x14ac:dyDescent="0.25">
      <c r="A36" s="5">
        <v>87</v>
      </c>
      <c r="B36" s="5" t="s">
        <v>133</v>
      </c>
      <c r="C36" s="5" t="s">
        <v>134</v>
      </c>
      <c r="D36" s="5" t="s">
        <v>125</v>
      </c>
      <c r="E36" s="14">
        <v>2.2923611111111113E-3</v>
      </c>
      <c r="F36" s="14">
        <v>1.6454861111111112E-3</v>
      </c>
      <c r="G36" s="14">
        <v>1.9662037037037035E-3</v>
      </c>
      <c r="H36" s="14">
        <v>2.236111111111111E-3</v>
      </c>
      <c r="I36" s="14">
        <v>1.6289351851851853E-3</v>
      </c>
      <c r="J36" s="14">
        <v>1.9834490740740741E-3</v>
      </c>
      <c r="K36" s="14">
        <v>0</v>
      </c>
      <c r="L36" s="14">
        <v>1.1752546296296296E-2</v>
      </c>
      <c r="M36" s="5">
        <v>28</v>
      </c>
      <c r="N36" s="5">
        <v>3</v>
      </c>
    </row>
    <row r="37" spans="1:14" hidden="1" x14ac:dyDescent="0.25">
      <c r="A37" s="5">
        <v>45</v>
      </c>
      <c r="B37" s="5" t="s">
        <v>29</v>
      </c>
      <c r="C37" s="5" t="s">
        <v>30</v>
      </c>
      <c r="D37" s="5" t="s">
        <v>21</v>
      </c>
      <c r="E37" s="14">
        <v>2.2396990740740741E-3</v>
      </c>
      <c r="F37" s="14">
        <v>1.6052083333333335E-3</v>
      </c>
      <c r="G37" s="14">
        <v>1.9302083333333333E-3</v>
      </c>
      <c r="H37" s="14">
        <v>2.2849537037037035E-3</v>
      </c>
      <c r="I37" s="14">
        <v>1.6223379629629628E-3</v>
      </c>
      <c r="J37" s="14">
        <v>1.9701388888888889E-3</v>
      </c>
      <c r="K37" s="14">
        <v>1.1574074074074073E-4</v>
      </c>
      <c r="L37" s="14">
        <v>1.1768287037037035E-2</v>
      </c>
      <c r="M37" s="5">
        <v>29</v>
      </c>
      <c r="N37" s="5">
        <v>2</v>
      </c>
    </row>
    <row r="38" spans="1:14" hidden="1" x14ac:dyDescent="0.25">
      <c r="A38" s="5">
        <v>54</v>
      </c>
      <c r="B38" s="5" t="s">
        <v>22</v>
      </c>
      <c r="C38" s="5" t="s">
        <v>15</v>
      </c>
      <c r="D38" s="5" t="s">
        <v>21</v>
      </c>
      <c r="E38" s="14">
        <v>2.2083333333333334E-3</v>
      </c>
      <c r="F38" s="14">
        <v>1.6322916666666667E-3</v>
      </c>
      <c r="G38" s="14">
        <v>1.8525462962962964E-3</v>
      </c>
      <c r="H38" s="14">
        <v>2.1548611111111113E-3</v>
      </c>
      <c r="I38" s="14">
        <v>1.6027777777777776E-3</v>
      </c>
      <c r="J38" s="14">
        <v>1.972800925925926E-3</v>
      </c>
      <c r="K38" s="14">
        <v>3.4722222222222224E-4</v>
      </c>
      <c r="L38" s="14">
        <v>1.1770833333333333E-2</v>
      </c>
      <c r="M38" s="5">
        <v>30</v>
      </c>
      <c r="N38" s="5">
        <v>3</v>
      </c>
    </row>
    <row r="39" spans="1:14" x14ac:dyDescent="0.25">
      <c r="A39" s="5">
        <v>24</v>
      </c>
      <c r="B39" s="5" t="s">
        <v>44</v>
      </c>
      <c r="C39" s="5" t="s">
        <v>45</v>
      </c>
      <c r="D39" s="5">
        <v>2000</v>
      </c>
      <c r="E39" s="14">
        <v>2.3077546296296297E-3</v>
      </c>
      <c r="F39" s="14">
        <v>1.720486111111111E-3</v>
      </c>
      <c r="G39" s="14">
        <v>1.9418981481481481E-3</v>
      </c>
      <c r="H39" s="14">
        <v>2.2922453703703703E-3</v>
      </c>
      <c r="I39" s="14">
        <v>1.6430555555555556E-3</v>
      </c>
      <c r="J39" s="14">
        <v>1.869560185185185E-3</v>
      </c>
      <c r="K39" s="14">
        <v>0</v>
      </c>
      <c r="L39" s="14">
        <v>1.1775000000000001E-2</v>
      </c>
      <c r="M39" s="5">
        <v>31</v>
      </c>
      <c r="N39" s="5">
        <v>3</v>
      </c>
    </row>
    <row r="40" spans="1:14" hidden="1" x14ac:dyDescent="0.25">
      <c r="A40" s="5">
        <v>39</v>
      </c>
      <c r="B40" s="5" t="s">
        <v>46</v>
      </c>
      <c r="C40" s="5" t="s">
        <v>15</v>
      </c>
      <c r="D40" s="5" t="s">
        <v>16</v>
      </c>
      <c r="E40" s="14">
        <v>2.3084490740740743E-3</v>
      </c>
      <c r="F40" s="14">
        <v>1.6393518518518519E-3</v>
      </c>
      <c r="G40" s="14">
        <v>1.9480324074074072E-3</v>
      </c>
      <c r="H40" s="14">
        <v>2.264236111111111E-3</v>
      </c>
      <c r="I40" s="14">
        <v>1.6203703703703703E-3</v>
      </c>
      <c r="J40" s="14">
        <v>2.0210648148148149E-3</v>
      </c>
      <c r="K40" s="14">
        <v>0</v>
      </c>
      <c r="L40" s="14">
        <v>1.1801504629629629E-2</v>
      </c>
      <c r="M40" s="5">
        <v>32</v>
      </c>
      <c r="N40" s="5">
        <v>5</v>
      </c>
    </row>
    <row r="41" spans="1:14" hidden="1" x14ac:dyDescent="0.25">
      <c r="A41" s="5">
        <v>5</v>
      </c>
      <c r="B41" s="5" t="s">
        <v>87</v>
      </c>
      <c r="C41" s="5" t="s">
        <v>88</v>
      </c>
      <c r="D41" s="5">
        <v>1600</v>
      </c>
      <c r="E41" s="14">
        <v>2.2703703703703705E-3</v>
      </c>
      <c r="F41" s="14">
        <v>1.7547453703703703E-3</v>
      </c>
      <c r="G41" s="14">
        <v>1.9297453703703701E-3</v>
      </c>
      <c r="H41" s="14">
        <v>2.2789351851851855E-3</v>
      </c>
      <c r="I41" s="14">
        <v>1.6589120370370371E-3</v>
      </c>
      <c r="J41" s="14">
        <v>1.912037037037037E-3</v>
      </c>
      <c r="K41" s="14">
        <v>0</v>
      </c>
      <c r="L41" s="14">
        <v>1.1804745370370372E-2</v>
      </c>
      <c r="M41" s="5">
        <v>33</v>
      </c>
      <c r="N41" s="5">
        <v>2</v>
      </c>
    </row>
    <row r="42" spans="1:14" hidden="1" x14ac:dyDescent="0.25">
      <c r="A42" s="5">
        <v>103</v>
      </c>
      <c r="B42" s="5" t="s">
        <v>191</v>
      </c>
      <c r="C42" s="5" t="s">
        <v>192</v>
      </c>
      <c r="D42" s="5" t="s">
        <v>137</v>
      </c>
      <c r="E42" s="14">
        <v>2.1557870370370372E-3</v>
      </c>
      <c r="F42" s="14">
        <v>1.5222222222222223E-3</v>
      </c>
      <c r="G42" s="14">
        <v>1.8248842592592594E-3</v>
      </c>
      <c r="H42" s="14">
        <v>2.2498842592592592E-3</v>
      </c>
      <c r="I42" s="14">
        <v>1.5907407407407407E-3</v>
      </c>
      <c r="J42" s="14">
        <v>1.9182870370370369E-3</v>
      </c>
      <c r="K42" s="14">
        <v>5.7870370370370378E-4</v>
      </c>
      <c r="L42" s="14">
        <v>1.1840509259259259E-2</v>
      </c>
      <c r="M42" s="5">
        <v>34</v>
      </c>
      <c r="N42" s="5">
        <v>3</v>
      </c>
    </row>
    <row r="43" spans="1:14" hidden="1" x14ac:dyDescent="0.25">
      <c r="A43" s="5">
        <v>109</v>
      </c>
      <c r="B43" s="5" t="s">
        <v>190</v>
      </c>
      <c r="C43" s="5" t="s">
        <v>121</v>
      </c>
      <c r="D43" s="5" t="s">
        <v>137</v>
      </c>
      <c r="E43" s="14">
        <v>2.307638888888889E-3</v>
      </c>
      <c r="F43" s="14">
        <v>1.5116898148148147E-3</v>
      </c>
      <c r="G43" s="14">
        <v>1.883101851851852E-3</v>
      </c>
      <c r="H43" s="14">
        <v>2.1508101851851853E-3</v>
      </c>
      <c r="I43" s="14">
        <v>1.5511574074074073E-3</v>
      </c>
      <c r="J43" s="14">
        <v>1.9733796296296296E-3</v>
      </c>
      <c r="K43" s="14">
        <v>4.6296296296296293E-4</v>
      </c>
      <c r="L43" s="14">
        <v>1.1840740740740742E-2</v>
      </c>
      <c r="M43" s="5">
        <v>35</v>
      </c>
      <c r="N43" s="5">
        <v>4</v>
      </c>
    </row>
    <row r="44" spans="1:14" hidden="1" x14ac:dyDescent="0.25">
      <c r="A44" s="5">
        <v>66</v>
      </c>
      <c r="B44" s="5" t="s">
        <v>33</v>
      </c>
      <c r="C44" s="5" t="s">
        <v>15</v>
      </c>
      <c r="D44" s="5" t="s">
        <v>21</v>
      </c>
      <c r="E44" s="14">
        <v>2.2502314814814815E-3</v>
      </c>
      <c r="F44" s="14">
        <v>1.5917824074074074E-3</v>
      </c>
      <c r="G44" s="14">
        <v>1.9564814814814814E-3</v>
      </c>
      <c r="H44" s="14">
        <v>2.2372685185185186E-3</v>
      </c>
      <c r="I44" s="14">
        <v>1.6211805555555556E-3</v>
      </c>
      <c r="J44" s="14">
        <v>1.9778935185185186E-3</v>
      </c>
      <c r="K44" s="14">
        <v>2.3148148148148146E-4</v>
      </c>
      <c r="L44" s="14">
        <v>1.1866319444444445E-2</v>
      </c>
      <c r="M44" s="5">
        <v>36</v>
      </c>
      <c r="N44" s="5">
        <v>4</v>
      </c>
    </row>
    <row r="45" spans="1:14" x14ac:dyDescent="0.25">
      <c r="A45" s="5">
        <v>25</v>
      </c>
      <c r="B45" s="5" t="s">
        <v>40</v>
      </c>
      <c r="C45" s="5" t="s">
        <v>41</v>
      </c>
      <c r="D45" s="5">
        <v>2000</v>
      </c>
      <c r="E45" s="14">
        <v>2.3E-3</v>
      </c>
      <c r="F45" s="14">
        <v>1.6353009259259261E-3</v>
      </c>
      <c r="G45" s="14">
        <v>1.9108796296296298E-3</v>
      </c>
      <c r="H45" s="14">
        <v>2.4304398148148145E-3</v>
      </c>
      <c r="I45" s="14">
        <v>1.628125E-3</v>
      </c>
      <c r="J45" s="14">
        <v>1.8809027777777776E-3</v>
      </c>
      <c r="K45" s="14">
        <v>1.1574074074074073E-4</v>
      </c>
      <c r="L45" s="14">
        <v>1.190138888888889E-2</v>
      </c>
      <c r="M45" s="5">
        <v>37</v>
      </c>
      <c r="N45" s="5">
        <v>4</v>
      </c>
    </row>
    <row r="46" spans="1:14" hidden="1" x14ac:dyDescent="0.25">
      <c r="A46" s="5">
        <v>93</v>
      </c>
      <c r="B46" s="5" t="s">
        <v>135</v>
      </c>
      <c r="C46" s="5" t="s">
        <v>136</v>
      </c>
      <c r="D46" s="5" t="s">
        <v>137</v>
      </c>
      <c r="E46" s="14">
        <v>2.359953703703704E-3</v>
      </c>
      <c r="F46" s="14">
        <v>1.6262731481481482E-3</v>
      </c>
      <c r="G46" s="14">
        <v>1.964699074074074E-3</v>
      </c>
      <c r="H46" s="14">
        <v>2.2621527777777774E-3</v>
      </c>
      <c r="I46" s="14">
        <v>1.6163194444444445E-3</v>
      </c>
      <c r="J46" s="14">
        <v>1.9701388888888889E-3</v>
      </c>
      <c r="K46" s="14">
        <v>1.1574074074074073E-4</v>
      </c>
      <c r="L46" s="14">
        <v>1.191527777777778E-2</v>
      </c>
      <c r="M46" s="5">
        <v>38</v>
      </c>
      <c r="N46" s="5">
        <v>5</v>
      </c>
    </row>
    <row r="47" spans="1:14" hidden="1" x14ac:dyDescent="0.25">
      <c r="A47" s="5">
        <v>84</v>
      </c>
      <c r="B47" s="5" t="s">
        <v>174</v>
      </c>
      <c r="C47" s="5" t="s">
        <v>148</v>
      </c>
      <c r="D47" s="5" t="s">
        <v>125</v>
      </c>
      <c r="E47" s="14">
        <v>2.2548611111111111E-3</v>
      </c>
      <c r="F47" s="14">
        <v>1.632175925925926E-3</v>
      </c>
      <c r="G47" s="14">
        <v>1.9496527777777778E-3</v>
      </c>
      <c r="H47" s="14">
        <v>2.2160879629629631E-3</v>
      </c>
      <c r="I47" s="14">
        <v>1.8475694444444442E-3</v>
      </c>
      <c r="J47" s="14">
        <v>1.9166666666666666E-3</v>
      </c>
      <c r="K47" s="14">
        <v>1.1574074074074073E-4</v>
      </c>
      <c r="L47" s="14">
        <v>1.1932754629629628E-2</v>
      </c>
      <c r="M47" s="5">
        <v>39</v>
      </c>
      <c r="N47" s="5">
        <v>4</v>
      </c>
    </row>
    <row r="48" spans="1:14" x14ac:dyDescent="0.25">
      <c r="A48" s="5">
        <v>21</v>
      </c>
      <c r="B48" s="5" t="s">
        <v>60</v>
      </c>
      <c r="C48" s="5" t="s">
        <v>61</v>
      </c>
      <c r="D48" s="5">
        <v>2000</v>
      </c>
      <c r="E48" s="14">
        <v>2.3701388888888891E-3</v>
      </c>
      <c r="F48" s="14">
        <v>1.6861111111111111E-3</v>
      </c>
      <c r="G48" s="14">
        <v>1.9041666666666666E-3</v>
      </c>
      <c r="H48" s="14">
        <v>2.3552083333333333E-3</v>
      </c>
      <c r="I48" s="14">
        <v>1.6082175925925925E-3</v>
      </c>
      <c r="J48" s="14">
        <v>1.8961805555555557E-3</v>
      </c>
      <c r="K48" s="14">
        <v>1.1574074074074073E-4</v>
      </c>
      <c r="L48" s="14">
        <v>1.1935763888888888E-2</v>
      </c>
      <c r="M48" s="5">
        <v>40</v>
      </c>
      <c r="N48" s="5">
        <v>5</v>
      </c>
    </row>
    <row r="49" spans="1:14" hidden="1" x14ac:dyDescent="0.25">
      <c r="A49" s="5">
        <v>40</v>
      </c>
      <c r="B49" s="5" t="s">
        <v>42</v>
      </c>
      <c r="C49" s="5" t="s">
        <v>43</v>
      </c>
      <c r="D49" s="5" t="s">
        <v>16</v>
      </c>
      <c r="E49" s="14">
        <v>2.3063657407407408E-3</v>
      </c>
      <c r="F49" s="14">
        <v>1.6393518518518519E-3</v>
      </c>
      <c r="G49" s="14">
        <v>1.9158564814814817E-3</v>
      </c>
      <c r="H49" s="14">
        <v>2.3391203703703703E-3</v>
      </c>
      <c r="I49" s="14">
        <v>1.6187500000000002E-3</v>
      </c>
      <c r="J49" s="14">
        <v>2.0180555555555555E-3</v>
      </c>
      <c r="K49" s="14">
        <v>1.1574074074074073E-4</v>
      </c>
      <c r="L49" s="14">
        <v>1.1953240740740742E-2</v>
      </c>
      <c r="M49" s="5">
        <v>41</v>
      </c>
      <c r="N49" s="5">
        <v>6</v>
      </c>
    </row>
    <row r="50" spans="1:14" x14ac:dyDescent="0.25">
      <c r="A50" s="5">
        <v>27</v>
      </c>
      <c r="B50" s="5" t="s">
        <v>47</v>
      </c>
      <c r="C50" s="5" t="s">
        <v>48</v>
      </c>
      <c r="D50" s="5">
        <v>2000</v>
      </c>
      <c r="E50" s="14">
        <v>2.3103009259259257E-3</v>
      </c>
      <c r="F50" s="14">
        <v>1.6701388888888892E-3</v>
      </c>
      <c r="G50" s="14">
        <v>1.9975694444444446E-3</v>
      </c>
      <c r="H50" s="14">
        <v>2.3078703703703703E-3</v>
      </c>
      <c r="I50" s="14">
        <v>1.6077546296296298E-3</v>
      </c>
      <c r="J50" s="14">
        <v>1.8978009259259258E-3</v>
      </c>
      <c r="K50" s="14">
        <v>2.3148148148148146E-4</v>
      </c>
      <c r="L50" s="14">
        <v>1.2022916666666666E-2</v>
      </c>
      <c r="M50" s="5">
        <v>42</v>
      </c>
      <c r="N50" s="5">
        <v>6</v>
      </c>
    </row>
    <row r="51" spans="1:14" hidden="1" x14ac:dyDescent="0.25">
      <c r="A51" s="5">
        <v>41</v>
      </c>
      <c r="B51" s="5" t="s">
        <v>38</v>
      </c>
      <c r="C51" s="5" t="s">
        <v>15</v>
      </c>
      <c r="D51" s="5" t="s">
        <v>16</v>
      </c>
      <c r="E51" s="14">
        <v>2.2908564814814818E-3</v>
      </c>
      <c r="F51" s="14">
        <v>1.635185185185185E-3</v>
      </c>
      <c r="G51" s="14">
        <v>1.8836805555555553E-3</v>
      </c>
      <c r="H51" s="14">
        <v>2.1732638888888891E-3</v>
      </c>
      <c r="I51" s="14">
        <v>1.5950231481481481E-3</v>
      </c>
      <c r="J51" s="14">
        <v>1.984259259259259E-3</v>
      </c>
      <c r="K51" s="14">
        <v>4.6296296296296293E-4</v>
      </c>
      <c r="L51" s="14">
        <v>1.2025231481481482E-2</v>
      </c>
      <c r="M51" s="5">
        <v>43</v>
      </c>
      <c r="N51" s="5">
        <v>7</v>
      </c>
    </row>
    <row r="52" spans="1:14" hidden="1" x14ac:dyDescent="0.25">
      <c r="A52" s="5">
        <v>3</v>
      </c>
      <c r="B52" s="5" t="s">
        <v>89</v>
      </c>
      <c r="C52" s="5" t="s">
        <v>88</v>
      </c>
      <c r="D52" s="5">
        <v>1600</v>
      </c>
      <c r="E52" s="14">
        <v>2.3368055555555559E-3</v>
      </c>
      <c r="F52" s="14">
        <v>1.7133101851851851E-3</v>
      </c>
      <c r="G52" s="14">
        <v>1.9689814814814817E-3</v>
      </c>
      <c r="H52" s="14">
        <v>2.3517361111111109E-3</v>
      </c>
      <c r="I52" s="14">
        <v>1.6822916666666668E-3</v>
      </c>
      <c r="J52" s="14">
        <v>1.9906250000000002E-3</v>
      </c>
      <c r="K52" s="14">
        <v>0</v>
      </c>
      <c r="L52" s="14">
        <v>1.2043749999999999E-2</v>
      </c>
      <c r="M52" s="5">
        <v>44</v>
      </c>
      <c r="N52" s="5">
        <v>3</v>
      </c>
    </row>
    <row r="53" spans="1:14" hidden="1" x14ac:dyDescent="0.25">
      <c r="A53" s="5">
        <v>46</v>
      </c>
      <c r="B53" s="5" t="s">
        <v>31</v>
      </c>
      <c r="C53" s="5" t="s">
        <v>15</v>
      </c>
      <c r="D53" s="5" t="s">
        <v>21</v>
      </c>
      <c r="E53" s="14">
        <v>2.2458333333333332E-3</v>
      </c>
      <c r="F53" s="14">
        <v>1.6283564814814815E-3</v>
      </c>
      <c r="G53" s="14">
        <v>1.8949074074074074E-3</v>
      </c>
      <c r="H53" s="14">
        <v>2.3569444444444445E-3</v>
      </c>
      <c r="I53" s="14">
        <v>1.6598379629629628E-3</v>
      </c>
      <c r="J53" s="14">
        <v>2.1516203703703701E-3</v>
      </c>
      <c r="K53" s="14">
        <v>1.1574074074074073E-4</v>
      </c>
      <c r="L53" s="14">
        <v>1.2053240740740739E-2</v>
      </c>
      <c r="M53" s="5">
        <v>45</v>
      </c>
      <c r="N53" s="5">
        <v>5</v>
      </c>
    </row>
    <row r="54" spans="1:14" hidden="1" x14ac:dyDescent="0.25">
      <c r="A54" s="5">
        <v>8</v>
      </c>
      <c r="B54" s="5" t="s">
        <v>90</v>
      </c>
      <c r="C54" s="5" t="s">
        <v>88</v>
      </c>
      <c r="D54" s="5">
        <v>1600</v>
      </c>
      <c r="E54" s="14">
        <v>2.3208333333333332E-3</v>
      </c>
      <c r="F54" s="14">
        <v>1.7545138888888888E-3</v>
      </c>
      <c r="G54" s="14">
        <v>2.0260416666666669E-3</v>
      </c>
      <c r="H54" s="14">
        <v>2.323263888888889E-3</v>
      </c>
      <c r="I54" s="14">
        <v>1.6408564814814816E-3</v>
      </c>
      <c r="J54" s="14">
        <v>1.987847222222222E-3</v>
      </c>
      <c r="K54" s="14">
        <v>0</v>
      </c>
      <c r="L54" s="14">
        <v>1.2053356481481483E-2</v>
      </c>
      <c r="M54" s="5">
        <v>46</v>
      </c>
      <c r="N54" s="5">
        <v>4</v>
      </c>
    </row>
    <row r="55" spans="1:14" hidden="1" x14ac:dyDescent="0.25">
      <c r="A55" s="5">
        <v>65</v>
      </c>
      <c r="B55" s="5" t="s">
        <v>24</v>
      </c>
      <c r="C55" s="5" t="s">
        <v>15</v>
      </c>
      <c r="D55" s="5" t="s">
        <v>21</v>
      </c>
      <c r="E55" s="14">
        <v>2.2125000000000001E-3</v>
      </c>
      <c r="F55" s="14">
        <v>1.5824074074074074E-3</v>
      </c>
      <c r="G55" s="14">
        <v>1.8829861111111111E-3</v>
      </c>
      <c r="H55" s="14">
        <v>2.3668981481481479E-3</v>
      </c>
      <c r="I55" s="14">
        <v>1.585300925925926E-3</v>
      </c>
      <c r="J55" s="14">
        <v>1.9621527777777775E-3</v>
      </c>
      <c r="K55" s="14">
        <v>4.6296296296296293E-4</v>
      </c>
      <c r="L55" s="14">
        <v>1.2055208333333333E-2</v>
      </c>
      <c r="M55" s="5">
        <v>47</v>
      </c>
      <c r="N55" s="5">
        <v>6</v>
      </c>
    </row>
    <row r="56" spans="1:14" hidden="1" x14ac:dyDescent="0.25">
      <c r="A56" s="5">
        <v>70</v>
      </c>
      <c r="B56" s="5" t="s">
        <v>164</v>
      </c>
      <c r="C56" s="5" t="s">
        <v>15</v>
      </c>
      <c r="D56" s="5" t="s">
        <v>21</v>
      </c>
      <c r="E56" s="14">
        <v>2.2317129629629627E-3</v>
      </c>
      <c r="F56" s="14">
        <v>1.7048611111111112E-3</v>
      </c>
      <c r="G56" s="14">
        <v>1.8663194444444445E-3</v>
      </c>
      <c r="H56" s="14">
        <v>2.2795138888888886E-3</v>
      </c>
      <c r="I56" s="14">
        <v>1.766550925925926E-3</v>
      </c>
      <c r="J56" s="14">
        <v>1.9777777777777775E-3</v>
      </c>
      <c r="K56" s="14">
        <v>2.3148148148148146E-4</v>
      </c>
      <c r="L56" s="14">
        <v>1.2058217592592591E-2</v>
      </c>
      <c r="M56" s="5">
        <v>48</v>
      </c>
      <c r="N56" s="5">
        <v>7</v>
      </c>
    </row>
    <row r="57" spans="1:14" x14ac:dyDescent="0.25">
      <c r="A57" s="5">
        <v>56</v>
      </c>
      <c r="B57" s="5" t="s">
        <v>57</v>
      </c>
      <c r="C57" s="5" t="s">
        <v>43</v>
      </c>
      <c r="D57" s="5">
        <v>2000</v>
      </c>
      <c r="E57" s="14">
        <v>2.3501157407407407E-3</v>
      </c>
      <c r="F57" s="14">
        <v>1.6710648148148147E-3</v>
      </c>
      <c r="G57" s="14">
        <v>1.9869212962962961E-3</v>
      </c>
      <c r="H57" s="14">
        <v>2.286921296296296E-3</v>
      </c>
      <c r="I57" s="14">
        <v>1.5932870370370372E-3</v>
      </c>
      <c r="J57" s="14">
        <v>2.0569444444444441E-3</v>
      </c>
      <c r="K57" s="14">
        <v>1.1574074074074073E-4</v>
      </c>
      <c r="L57" s="14">
        <v>1.2060995370370371E-2</v>
      </c>
      <c r="M57" s="5">
        <v>49</v>
      </c>
      <c r="N57" s="5">
        <v>7</v>
      </c>
    </row>
    <row r="58" spans="1:14" x14ac:dyDescent="0.25">
      <c r="A58" s="5">
        <v>31</v>
      </c>
      <c r="B58" s="5" t="s">
        <v>49</v>
      </c>
      <c r="C58" s="5" t="s">
        <v>50</v>
      </c>
      <c r="D58" s="5">
        <v>2000</v>
      </c>
      <c r="E58" s="14">
        <v>2.3104166666666668E-3</v>
      </c>
      <c r="F58" s="14">
        <v>1.6791666666666667E-3</v>
      </c>
      <c r="G58" s="14">
        <v>1.9825231481481482E-3</v>
      </c>
      <c r="H58" s="14">
        <v>2.3975694444444448E-3</v>
      </c>
      <c r="I58" s="14">
        <v>1.7241898148148147E-3</v>
      </c>
      <c r="J58" s="14">
        <v>1.989351851851852E-3</v>
      </c>
      <c r="K58" s="14">
        <v>0</v>
      </c>
      <c r="L58" s="14">
        <v>1.2083217592592593E-2</v>
      </c>
      <c r="M58" s="5">
        <v>50</v>
      </c>
      <c r="N58" s="5">
        <v>8</v>
      </c>
    </row>
    <row r="59" spans="1:14" hidden="1" x14ac:dyDescent="0.25">
      <c r="A59" s="5">
        <v>123</v>
      </c>
      <c r="B59" s="5" t="s">
        <v>185</v>
      </c>
      <c r="C59" s="5" t="s">
        <v>50</v>
      </c>
      <c r="D59" s="5" t="s">
        <v>131</v>
      </c>
      <c r="E59" s="14">
        <v>2.3107638888888891E-3</v>
      </c>
      <c r="F59" s="14">
        <v>1.6732638888888888E-3</v>
      </c>
      <c r="G59" s="14">
        <v>1.9545138888888889E-3</v>
      </c>
      <c r="H59" s="14">
        <v>2.2704861111111111E-3</v>
      </c>
      <c r="I59" s="14">
        <v>1.7940972222222221E-3</v>
      </c>
      <c r="J59" s="14">
        <v>1.9108796296296298E-3</v>
      </c>
      <c r="K59" s="14">
        <v>2.3148148148148146E-4</v>
      </c>
      <c r="L59" s="14">
        <v>1.214548611111111E-2</v>
      </c>
      <c r="M59" s="5">
        <v>51</v>
      </c>
      <c r="N59" s="5">
        <v>2</v>
      </c>
    </row>
    <row r="60" spans="1:14" x14ac:dyDescent="0.25">
      <c r="A60" s="5">
        <v>23</v>
      </c>
      <c r="B60" s="5" t="s">
        <v>36</v>
      </c>
      <c r="C60" s="5" t="s">
        <v>37</v>
      </c>
      <c r="D60" s="5">
        <v>2000</v>
      </c>
      <c r="E60" s="14">
        <v>2.2892361111111112E-3</v>
      </c>
      <c r="F60" s="14">
        <v>1.6947916666666667E-3</v>
      </c>
      <c r="G60" s="14">
        <v>1.9319444444444445E-3</v>
      </c>
      <c r="H60" s="14">
        <v>2.3418981481481481E-3</v>
      </c>
      <c r="I60" s="14">
        <v>1.6210648148148148E-3</v>
      </c>
      <c r="J60" s="14">
        <v>1.9238425925925924E-3</v>
      </c>
      <c r="K60" s="14">
        <v>3.4722222222222224E-4</v>
      </c>
      <c r="L60" s="14">
        <v>1.2149999999999999E-2</v>
      </c>
      <c r="M60" s="5">
        <v>52</v>
      </c>
      <c r="N60" s="5">
        <v>9</v>
      </c>
    </row>
    <row r="61" spans="1:14" hidden="1" x14ac:dyDescent="0.25">
      <c r="A61" s="5">
        <v>120</v>
      </c>
      <c r="B61" s="5" t="s">
        <v>197</v>
      </c>
      <c r="C61" s="5" t="s">
        <v>198</v>
      </c>
      <c r="D61" s="5" t="s">
        <v>131</v>
      </c>
      <c r="E61" s="14">
        <v>2.3819444444444448E-3</v>
      </c>
      <c r="F61" s="14">
        <v>1.6885416666666665E-3</v>
      </c>
      <c r="G61" s="14">
        <v>2.0131944444444446E-3</v>
      </c>
      <c r="H61" s="14">
        <v>2.3109953703703704E-3</v>
      </c>
      <c r="I61" s="14">
        <v>1.7046296296296297E-3</v>
      </c>
      <c r="J61" s="14">
        <v>1.9988425925925924E-3</v>
      </c>
      <c r="K61" s="14">
        <v>1.1574074074074073E-4</v>
      </c>
      <c r="L61" s="14">
        <v>1.221388888888889E-2</v>
      </c>
      <c r="M61" s="5">
        <v>53</v>
      </c>
      <c r="N61" s="5">
        <v>3</v>
      </c>
    </row>
    <row r="62" spans="1:14" hidden="1" x14ac:dyDescent="0.25">
      <c r="A62" s="5">
        <v>38</v>
      </c>
      <c r="B62" s="5" t="s">
        <v>34</v>
      </c>
      <c r="C62" s="5" t="s">
        <v>15</v>
      </c>
      <c r="D62" s="5" t="s">
        <v>16</v>
      </c>
      <c r="E62" s="14">
        <v>2.2503472222222222E-3</v>
      </c>
      <c r="F62" s="14">
        <v>1.6701388888888892E-3</v>
      </c>
      <c r="G62" s="14">
        <v>1.9281249999999999E-3</v>
      </c>
      <c r="H62" s="14">
        <v>2.347916666666667E-3</v>
      </c>
      <c r="I62" s="14">
        <v>1.659259259259259E-3</v>
      </c>
      <c r="J62" s="14">
        <v>2.0137731481481482E-3</v>
      </c>
      <c r="K62" s="14">
        <v>3.4722222222222224E-4</v>
      </c>
      <c r="L62" s="14">
        <v>1.2216782407407409E-2</v>
      </c>
      <c r="M62" s="5">
        <v>54</v>
      </c>
      <c r="N62" s="5">
        <v>8</v>
      </c>
    </row>
    <row r="63" spans="1:14" hidden="1" x14ac:dyDescent="0.25">
      <c r="A63" s="5">
        <v>55</v>
      </c>
      <c r="B63" s="5" t="s">
        <v>68</v>
      </c>
      <c r="C63" s="5" t="s">
        <v>15</v>
      </c>
      <c r="D63" s="5" t="s">
        <v>21</v>
      </c>
      <c r="E63" s="14">
        <v>2.432986111111111E-3</v>
      </c>
      <c r="F63" s="14">
        <v>1.6508101851851851E-3</v>
      </c>
      <c r="G63" s="14">
        <v>1.949537037037037E-3</v>
      </c>
      <c r="H63" s="14">
        <v>2.2947916666666668E-3</v>
      </c>
      <c r="I63" s="14">
        <v>1.6679398148148148E-3</v>
      </c>
      <c r="J63" s="14">
        <v>2.1173611111111111E-3</v>
      </c>
      <c r="K63" s="14">
        <v>1.1574074074074073E-4</v>
      </c>
      <c r="L63" s="14">
        <v>1.2229166666666666E-2</v>
      </c>
      <c r="M63" s="5">
        <v>55</v>
      </c>
      <c r="N63" s="5">
        <v>8</v>
      </c>
    </row>
    <row r="64" spans="1:14" x14ac:dyDescent="0.25">
      <c r="A64" s="5">
        <v>26</v>
      </c>
      <c r="B64" s="5" t="s">
        <v>55</v>
      </c>
      <c r="C64" s="5" t="s">
        <v>56</v>
      </c>
      <c r="D64" s="5">
        <v>2000</v>
      </c>
      <c r="E64" s="14">
        <v>2.3460648148148151E-3</v>
      </c>
      <c r="F64" s="14">
        <v>1.6732638888888888E-3</v>
      </c>
      <c r="G64" s="14">
        <v>2.0211805555555556E-3</v>
      </c>
      <c r="H64" s="14">
        <v>2.4072916666666665E-3</v>
      </c>
      <c r="I64" s="14">
        <v>1.6967592592592592E-3</v>
      </c>
      <c r="J64" s="14">
        <v>2.0280092592592593E-3</v>
      </c>
      <c r="K64" s="14">
        <v>1.1574074074074073E-4</v>
      </c>
      <c r="L64" s="14">
        <v>1.2288310185185183E-2</v>
      </c>
      <c r="M64" s="5">
        <v>56</v>
      </c>
      <c r="N64" s="5">
        <v>10</v>
      </c>
    </row>
    <row r="65" spans="1:14" hidden="1" x14ac:dyDescent="0.25">
      <c r="A65" s="5">
        <v>92</v>
      </c>
      <c r="B65" s="5" t="s">
        <v>158</v>
      </c>
      <c r="C65" s="5" t="s">
        <v>159</v>
      </c>
      <c r="D65" s="5" t="s">
        <v>137</v>
      </c>
      <c r="E65" s="14">
        <v>2.271875E-3</v>
      </c>
      <c r="F65" s="14">
        <v>1.6277777777777777E-3</v>
      </c>
      <c r="G65" s="14">
        <v>1.9443287037037035E-3</v>
      </c>
      <c r="H65" s="14">
        <v>2.2403935185185187E-3</v>
      </c>
      <c r="I65" s="14">
        <v>1.6090277777777778E-3</v>
      </c>
      <c r="J65" s="14">
        <v>2.033217592592593E-3</v>
      </c>
      <c r="K65" s="14">
        <v>5.7870370370370378E-4</v>
      </c>
      <c r="L65" s="14">
        <v>1.2305324074074073E-2</v>
      </c>
      <c r="M65" s="5">
        <v>57</v>
      </c>
      <c r="N65" s="5">
        <v>6</v>
      </c>
    </row>
    <row r="66" spans="1:14" hidden="1" x14ac:dyDescent="0.25">
      <c r="A66" s="5">
        <v>97</v>
      </c>
      <c r="B66" s="5" t="s">
        <v>152</v>
      </c>
      <c r="C66" s="5" t="s">
        <v>153</v>
      </c>
      <c r="D66" s="5" t="s">
        <v>137</v>
      </c>
      <c r="E66" s="14">
        <v>2.1996527777777778E-3</v>
      </c>
      <c r="F66" s="14">
        <v>1.5520833333333333E-3</v>
      </c>
      <c r="G66" s="14">
        <v>1.9359953703703703E-3</v>
      </c>
      <c r="H66" s="14">
        <v>2.2621527777777774E-3</v>
      </c>
      <c r="I66" s="14">
        <v>1.6450231481481481E-3</v>
      </c>
      <c r="J66" s="14">
        <v>2.0209490740740739E-3</v>
      </c>
      <c r="K66" s="14">
        <v>6.9444444444444447E-4</v>
      </c>
      <c r="L66" s="14">
        <v>1.2310300925925924E-2</v>
      </c>
      <c r="M66" s="5">
        <v>58</v>
      </c>
      <c r="N66" s="5">
        <v>7</v>
      </c>
    </row>
    <row r="67" spans="1:14" hidden="1" x14ac:dyDescent="0.25">
      <c r="A67" s="5">
        <v>63</v>
      </c>
      <c r="B67" s="5" t="s">
        <v>67</v>
      </c>
      <c r="C67" s="5" t="s">
        <v>15</v>
      </c>
      <c r="D67" s="5" t="s">
        <v>21</v>
      </c>
      <c r="E67" s="14">
        <v>2.4229166666666665E-3</v>
      </c>
      <c r="F67" s="14">
        <v>1.7049768518518516E-3</v>
      </c>
      <c r="G67" s="14">
        <v>2.0283564814814812E-3</v>
      </c>
      <c r="H67" s="14">
        <v>2.3201388888888889E-3</v>
      </c>
      <c r="I67" s="14">
        <v>1.703587962962963E-3</v>
      </c>
      <c r="J67" s="14">
        <v>2.1387731481481479E-3</v>
      </c>
      <c r="K67" s="14">
        <v>0</v>
      </c>
      <c r="L67" s="14">
        <v>1.2318750000000002E-2</v>
      </c>
      <c r="M67" s="5">
        <v>59</v>
      </c>
      <c r="N67" s="5">
        <v>9</v>
      </c>
    </row>
    <row r="68" spans="1:14" hidden="1" x14ac:dyDescent="0.25">
      <c r="A68" s="5">
        <v>129</v>
      </c>
      <c r="B68" s="5" t="s">
        <v>182</v>
      </c>
      <c r="C68" s="5" t="s">
        <v>183</v>
      </c>
      <c r="D68" s="5" t="s">
        <v>155</v>
      </c>
      <c r="E68" s="14">
        <v>2.2127314814814813E-3</v>
      </c>
      <c r="F68" s="14">
        <v>1.5990740740740739E-3</v>
      </c>
      <c r="G68" s="14">
        <v>1.9391203703703706E-3</v>
      </c>
      <c r="H68" s="14">
        <v>2.1457175925925927E-3</v>
      </c>
      <c r="I68" s="14">
        <v>1.5228009259259257E-3</v>
      </c>
      <c r="J68" s="14">
        <v>1.8752314814814814E-3</v>
      </c>
      <c r="K68" s="14">
        <v>1.0416666666666667E-3</v>
      </c>
      <c r="L68" s="14">
        <v>1.2336342592592593E-2</v>
      </c>
      <c r="M68" s="5">
        <v>60</v>
      </c>
      <c r="N68" s="5">
        <v>6</v>
      </c>
    </row>
    <row r="69" spans="1:14" hidden="1" x14ac:dyDescent="0.25">
      <c r="A69" s="5">
        <v>68</v>
      </c>
      <c r="B69" s="5" t="s">
        <v>28</v>
      </c>
      <c r="C69" s="5" t="s">
        <v>15</v>
      </c>
      <c r="D69" s="5" t="s">
        <v>21</v>
      </c>
      <c r="E69" s="14">
        <v>2.224537037037037E-3</v>
      </c>
      <c r="F69" s="14">
        <v>1.5805555555555555E-3</v>
      </c>
      <c r="G69" s="14">
        <v>1.8458333333333332E-3</v>
      </c>
      <c r="H69" s="14">
        <v>2.1725694444444444E-3</v>
      </c>
      <c r="I69" s="14">
        <v>1.5622685185185186E-3</v>
      </c>
      <c r="J69" s="14">
        <v>1.9126157407407406E-3</v>
      </c>
      <c r="K69" s="14">
        <v>1.0416666666666667E-3</v>
      </c>
      <c r="L69" s="14">
        <v>1.2340046296296295E-2</v>
      </c>
      <c r="M69" s="5">
        <v>61</v>
      </c>
      <c r="N69" s="5">
        <v>10</v>
      </c>
    </row>
    <row r="70" spans="1:14" hidden="1" x14ac:dyDescent="0.25">
      <c r="A70" s="5">
        <v>121</v>
      </c>
      <c r="B70" s="5" t="s">
        <v>205</v>
      </c>
      <c r="C70" s="5" t="s">
        <v>50</v>
      </c>
      <c r="D70" s="5" t="s">
        <v>131</v>
      </c>
      <c r="E70" s="14">
        <v>2.5032407407407408E-3</v>
      </c>
      <c r="F70" s="14">
        <v>1.7085648148148147E-3</v>
      </c>
      <c r="G70" s="14">
        <v>2.004976851851852E-3</v>
      </c>
      <c r="H70" s="14">
        <v>2.3571759259259262E-3</v>
      </c>
      <c r="I70" s="14">
        <v>1.7738425925925925E-3</v>
      </c>
      <c r="J70" s="14">
        <v>2.0604166666666666E-3</v>
      </c>
      <c r="K70" s="14">
        <v>0</v>
      </c>
      <c r="L70" s="14">
        <v>1.2408217592592592E-2</v>
      </c>
      <c r="M70" s="5">
        <v>62</v>
      </c>
      <c r="N70" s="5">
        <v>4</v>
      </c>
    </row>
    <row r="71" spans="1:14" hidden="1" x14ac:dyDescent="0.25">
      <c r="A71" s="5">
        <v>134</v>
      </c>
      <c r="B71" s="5" t="s">
        <v>210</v>
      </c>
      <c r="C71" s="5" t="s">
        <v>153</v>
      </c>
      <c r="D71" s="5" t="s">
        <v>155</v>
      </c>
      <c r="E71" s="14">
        <v>2.4274305555555555E-3</v>
      </c>
      <c r="F71" s="14">
        <v>1.7244212962962962E-3</v>
      </c>
      <c r="G71" s="14">
        <v>2.1157407407407409E-3</v>
      </c>
      <c r="H71" s="14">
        <v>2.3662037037037037E-3</v>
      </c>
      <c r="I71" s="14">
        <v>1.7322916666666667E-3</v>
      </c>
      <c r="J71" s="14">
        <v>2.0578703703703705E-3</v>
      </c>
      <c r="K71" s="14">
        <v>0</v>
      </c>
      <c r="L71" s="14">
        <v>1.2423958333333332E-2</v>
      </c>
      <c r="M71" s="5">
        <v>63</v>
      </c>
      <c r="N71" s="5">
        <v>7</v>
      </c>
    </row>
    <row r="72" spans="1:14" hidden="1" x14ac:dyDescent="0.25">
      <c r="A72" s="5">
        <v>118</v>
      </c>
      <c r="B72" s="5" t="s">
        <v>196</v>
      </c>
      <c r="C72" s="5" t="s">
        <v>37</v>
      </c>
      <c r="D72" s="5" t="s">
        <v>131</v>
      </c>
      <c r="E72" s="14">
        <v>2.3994212962962962E-3</v>
      </c>
      <c r="F72" s="14">
        <v>1.7032407407407406E-3</v>
      </c>
      <c r="G72" s="14">
        <v>2.0857638888888887E-3</v>
      </c>
      <c r="H72" s="14">
        <v>2.3789351851851849E-3</v>
      </c>
      <c r="I72" s="14">
        <v>1.7530092592592591E-3</v>
      </c>
      <c r="J72" s="14">
        <v>2.0038194444444444E-3</v>
      </c>
      <c r="K72" s="14">
        <v>1.1574074074074073E-4</v>
      </c>
      <c r="L72" s="14">
        <v>1.2439930555555555E-2</v>
      </c>
      <c r="M72" s="5">
        <v>64</v>
      </c>
      <c r="N72" s="5">
        <v>5</v>
      </c>
    </row>
    <row r="73" spans="1:14" hidden="1" x14ac:dyDescent="0.25">
      <c r="A73" s="5">
        <v>57</v>
      </c>
      <c r="B73" s="5" t="s">
        <v>23</v>
      </c>
      <c r="C73" s="5" t="s">
        <v>15</v>
      </c>
      <c r="D73" s="5" t="s">
        <v>21</v>
      </c>
      <c r="E73" s="14">
        <v>2.2120370370370371E-3</v>
      </c>
      <c r="F73" s="14">
        <v>1.6409722222222223E-3</v>
      </c>
      <c r="G73" s="14">
        <v>1.9065972222222221E-3</v>
      </c>
      <c r="H73" s="14">
        <v>2.2057870370370369E-3</v>
      </c>
      <c r="I73" s="14">
        <v>1.6162037037037037E-3</v>
      </c>
      <c r="J73" s="14">
        <v>2.0539351851851851E-3</v>
      </c>
      <c r="K73" s="14">
        <v>8.1018518518518516E-4</v>
      </c>
      <c r="L73" s="14">
        <v>1.2445717592592593E-2</v>
      </c>
      <c r="M73" s="5">
        <v>65</v>
      </c>
      <c r="N73" s="5">
        <v>11</v>
      </c>
    </row>
    <row r="74" spans="1:14" hidden="1" x14ac:dyDescent="0.25">
      <c r="A74" s="5">
        <v>101</v>
      </c>
      <c r="B74" s="5" t="s">
        <v>143</v>
      </c>
      <c r="C74" s="5" t="s">
        <v>121</v>
      </c>
      <c r="D74" s="5" t="s">
        <v>137</v>
      </c>
      <c r="E74" s="14">
        <v>2.2525462962962963E-3</v>
      </c>
      <c r="F74" s="14">
        <v>1.5653935185185183E-3</v>
      </c>
      <c r="G74" s="14">
        <v>1.9869212962962961E-3</v>
      </c>
      <c r="H74" s="14">
        <v>2.2357638888888891E-3</v>
      </c>
      <c r="I74" s="14">
        <v>1.7414351851851853E-3</v>
      </c>
      <c r="J74" s="14">
        <v>1.9975694444444446E-3</v>
      </c>
      <c r="K74" s="14">
        <v>6.9444444444444447E-4</v>
      </c>
      <c r="L74" s="14">
        <v>1.2474074074074075E-2</v>
      </c>
      <c r="M74" s="5">
        <v>66</v>
      </c>
      <c r="N74" s="5">
        <v>8</v>
      </c>
    </row>
    <row r="75" spans="1:14" x14ac:dyDescent="0.25">
      <c r="A75" s="5">
        <v>30</v>
      </c>
      <c r="B75" s="5" t="s">
        <v>51</v>
      </c>
      <c r="C75" s="5" t="s">
        <v>52</v>
      </c>
      <c r="D75" s="5">
        <v>2000</v>
      </c>
      <c r="E75" s="14">
        <v>2.3326388888888889E-3</v>
      </c>
      <c r="F75" s="14">
        <v>1.7053240740740742E-3</v>
      </c>
      <c r="G75" s="14">
        <v>2.0035879629629631E-3</v>
      </c>
      <c r="H75" s="14">
        <v>2.3915509259259259E-3</v>
      </c>
      <c r="I75" s="14">
        <v>1.6695601851851854E-3</v>
      </c>
      <c r="J75" s="14">
        <v>1.9637731481481481E-3</v>
      </c>
      <c r="K75" s="14">
        <v>4.6296296296296293E-4</v>
      </c>
      <c r="L75" s="14">
        <v>1.2529398148148145E-2</v>
      </c>
      <c r="M75" s="5">
        <v>67</v>
      </c>
      <c r="N75" s="5">
        <v>11</v>
      </c>
    </row>
    <row r="76" spans="1:14" hidden="1" x14ac:dyDescent="0.25">
      <c r="A76" s="5">
        <v>116</v>
      </c>
      <c r="B76" s="5" t="s">
        <v>173</v>
      </c>
      <c r="C76" s="5" t="s">
        <v>15</v>
      </c>
      <c r="D76" s="5" t="s">
        <v>131</v>
      </c>
      <c r="E76" s="14">
        <v>2.4016203703703704E-3</v>
      </c>
      <c r="F76" s="14">
        <v>1.6278935185185188E-3</v>
      </c>
      <c r="G76" s="14">
        <v>1.9706018518518519E-3</v>
      </c>
      <c r="H76" s="14">
        <v>2.3447916666666665E-3</v>
      </c>
      <c r="I76" s="14">
        <v>1.6548611111111111E-3</v>
      </c>
      <c r="J76" s="14">
        <v>1.9947916666666668E-3</v>
      </c>
      <c r="K76" s="14">
        <v>5.7870370370370378E-4</v>
      </c>
      <c r="L76" s="14">
        <v>1.2573263888888887E-2</v>
      </c>
      <c r="M76" s="5">
        <v>68</v>
      </c>
      <c r="N76" s="5">
        <v>6</v>
      </c>
    </row>
    <row r="77" spans="1:14" hidden="1" x14ac:dyDescent="0.25">
      <c r="A77" s="5">
        <v>88</v>
      </c>
      <c r="B77" s="5" t="s">
        <v>123</v>
      </c>
      <c r="C77" s="5" t="s">
        <v>124</v>
      </c>
      <c r="D77" s="5" t="s">
        <v>125</v>
      </c>
      <c r="E77" s="14">
        <v>2.3074074074074073E-3</v>
      </c>
      <c r="F77" s="14">
        <v>1.7319444444444442E-3</v>
      </c>
      <c r="G77" s="14">
        <v>1.945601851851852E-3</v>
      </c>
      <c r="H77" s="14">
        <v>2.2701388888888888E-3</v>
      </c>
      <c r="I77" s="14">
        <v>1.7634259259259261E-3</v>
      </c>
      <c r="J77" s="14">
        <v>2.1329861111111111E-3</v>
      </c>
      <c r="K77" s="14">
        <v>4.6296296296296293E-4</v>
      </c>
      <c r="L77" s="14">
        <v>1.2614467592592592E-2</v>
      </c>
      <c r="M77" s="5">
        <v>69</v>
      </c>
      <c r="N77" s="5">
        <v>5</v>
      </c>
    </row>
    <row r="78" spans="1:14" hidden="1" x14ac:dyDescent="0.25">
      <c r="A78" s="5">
        <v>10</v>
      </c>
      <c r="B78" s="5" t="s">
        <v>98</v>
      </c>
      <c r="C78" s="5" t="s">
        <v>84</v>
      </c>
      <c r="D78" s="5">
        <v>1600</v>
      </c>
      <c r="E78" s="14">
        <v>2.539699074074074E-3</v>
      </c>
      <c r="F78" s="14">
        <v>1.8471064814814815E-3</v>
      </c>
      <c r="G78" s="14">
        <v>2.1371527777777777E-3</v>
      </c>
      <c r="H78" s="14">
        <v>2.4250000000000001E-3</v>
      </c>
      <c r="I78" s="14">
        <v>1.7508101851851853E-3</v>
      </c>
      <c r="J78" s="14">
        <v>2.000462962962963E-3</v>
      </c>
      <c r="K78" s="14">
        <v>0</v>
      </c>
      <c r="L78" s="14">
        <v>1.2700231481481481E-2</v>
      </c>
      <c r="M78" s="5">
        <v>70</v>
      </c>
      <c r="N78" s="5">
        <v>5</v>
      </c>
    </row>
    <row r="79" spans="1:14" hidden="1" x14ac:dyDescent="0.25">
      <c r="A79" s="5">
        <v>133</v>
      </c>
      <c r="B79" s="5" t="s">
        <v>154</v>
      </c>
      <c r="C79" s="5" t="s">
        <v>121</v>
      </c>
      <c r="D79" s="5" t="s">
        <v>155</v>
      </c>
      <c r="E79" s="14">
        <v>2.409722222222222E-3</v>
      </c>
      <c r="F79" s="14">
        <v>1.773148148148148E-3</v>
      </c>
      <c r="G79" s="14">
        <v>2.0821759259259257E-3</v>
      </c>
      <c r="H79" s="14">
        <v>2.4679398148148147E-3</v>
      </c>
      <c r="I79" s="14">
        <v>1.7736111111111112E-3</v>
      </c>
      <c r="J79" s="14">
        <v>2.1122685185185185E-3</v>
      </c>
      <c r="K79" s="14">
        <v>1.1574074074074073E-4</v>
      </c>
      <c r="L79" s="14">
        <v>1.273460648148148E-2</v>
      </c>
      <c r="M79" s="5">
        <v>71</v>
      </c>
      <c r="N79" s="5">
        <v>8</v>
      </c>
    </row>
    <row r="80" spans="1:14" hidden="1" x14ac:dyDescent="0.25">
      <c r="A80" s="5">
        <v>130</v>
      </c>
      <c r="B80" s="5" t="s">
        <v>188</v>
      </c>
      <c r="C80" s="5" t="s">
        <v>189</v>
      </c>
      <c r="D80" s="5" t="s">
        <v>155</v>
      </c>
      <c r="E80" s="14">
        <v>2.2112268518518518E-3</v>
      </c>
      <c r="F80" s="14">
        <v>1.5315972222222222E-3</v>
      </c>
      <c r="G80" s="14">
        <v>1.9038194444444447E-3</v>
      </c>
      <c r="H80" s="14">
        <v>2.0677083333333333E-3</v>
      </c>
      <c r="I80" s="14">
        <v>1.5202546296296294E-3</v>
      </c>
      <c r="J80" s="14">
        <v>1.7741898148148146E-3</v>
      </c>
      <c r="K80" s="14">
        <v>1.736111111111111E-3</v>
      </c>
      <c r="L80" s="14">
        <v>1.2744907407407408E-2</v>
      </c>
      <c r="M80" s="5">
        <v>72</v>
      </c>
      <c r="N80" s="5">
        <v>9</v>
      </c>
    </row>
    <row r="81" spans="1:14" hidden="1" x14ac:dyDescent="0.25">
      <c r="A81" s="5">
        <v>44</v>
      </c>
      <c r="B81" s="5" t="s">
        <v>69</v>
      </c>
      <c r="C81" s="5" t="s">
        <v>70</v>
      </c>
      <c r="D81" s="5" t="s">
        <v>16</v>
      </c>
      <c r="E81" s="14">
        <v>2.4550925925925925E-3</v>
      </c>
      <c r="F81" s="14">
        <v>1.6778935185185187E-3</v>
      </c>
      <c r="G81" s="14">
        <v>1.9423611111111111E-3</v>
      </c>
      <c r="H81" s="14">
        <v>2.5026620370370372E-3</v>
      </c>
      <c r="I81" s="14">
        <v>1.6815972222222223E-3</v>
      </c>
      <c r="J81" s="14">
        <v>2.1646990740740741E-3</v>
      </c>
      <c r="K81" s="14">
        <v>3.4722222222222224E-4</v>
      </c>
      <c r="L81" s="14">
        <v>1.2771527777777777E-2</v>
      </c>
      <c r="M81" s="5">
        <v>73</v>
      </c>
      <c r="N81" s="5">
        <v>9</v>
      </c>
    </row>
    <row r="82" spans="1:14" hidden="1" x14ac:dyDescent="0.25">
      <c r="A82" s="5">
        <v>114</v>
      </c>
      <c r="B82" s="5" t="s">
        <v>199</v>
      </c>
      <c r="C82" s="5" t="s">
        <v>121</v>
      </c>
      <c r="D82" s="5" t="s">
        <v>122</v>
      </c>
      <c r="E82" s="14">
        <v>2.4266203703703702E-3</v>
      </c>
      <c r="F82" s="14">
        <v>1.7209490740740742E-3</v>
      </c>
      <c r="G82" s="14">
        <v>2.1003472222222226E-3</v>
      </c>
      <c r="H82" s="14">
        <v>2.4778935185185186E-3</v>
      </c>
      <c r="I82" s="14">
        <v>1.7509259259259257E-3</v>
      </c>
      <c r="J82" s="14">
        <v>2.1489583333333334E-3</v>
      </c>
      <c r="K82" s="14">
        <v>2.3148148148148146E-4</v>
      </c>
      <c r="L82" s="14">
        <v>1.2857175925925925E-2</v>
      </c>
      <c r="M82" s="5">
        <v>74</v>
      </c>
      <c r="N82" s="5">
        <v>10</v>
      </c>
    </row>
    <row r="83" spans="1:14" hidden="1" x14ac:dyDescent="0.25">
      <c r="A83" s="5">
        <v>20</v>
      </c>
      <c r="B83" s="5" t="s">
        <v>95</v>
      </c>
      <c r="C83" s="5" t="s">
        <v>96</v>
      </c>
      <c r="D83" s="5">
        <v>1600</v>
      </c>
      <c r="E83" s="14">
        <v>2.4869212962962961E-3</v>
      </c>
      <c r="F83" s="14">
        <v>1.8684027777777779E-3</v>
      </c>
      <c r="G83" s="14">
        <v>2.0743055555555554E-3</v>
      </c>
      <c r="H83" s="14">
        <v>2.6461805555555557E-3</v>
      </c>
      <c r="I83" s="14">
        <v>1.8413194444444443E-3</v>
      </c>
      <c r="J83" s="14">
        <v>2.067476851851852E-3</v>
      </c>
      <c r="K83" s="14">
        <v>0</v>
      </c>
      <c r="L83" s="14">
        <v>1.2984606481481481E-2</v>
      </c>
      <c r="M83" s="5">
        <v>75</v>
      </c>
      <c r="N83" s="5">
        <v>6</v>
      </c>
    </row>
    <row r="84" spans="1:14" hidden="1" x14ac:dyDescent="0.25">
      <c r="A84" s="5">
        <v>12</v>
      </c>
      <c r="B84" s="5" t="s">
        <v>104</v>
      </c>
      <c r="C84" s="5" t="s">
        <v>56</v>
      </c>
      <c r="D84" s="5">
        <v>1600</v>
      </c>
      <c r="E84" s="14">
        <v>2.5486111111111113E-3</v>
      </c>
      <c r="F84" s="14">
        <v>1.9146990740740739E-3</v>
      </c>
      <c r="G84" s="14">
        <v>2.2027777777777779E-3</v>
      </c>
      <c r="H84" s="14">
        <v>2.5468750000000001E-3</v>
      </c>
      <c r="I84" s="14">
        <v>1.7526620370370369E-3</v>
      </c>
      <c r="J84" s="14">
        <v>2.0351851851851854E-3</v>
      </c>
      <c r="K84" s="14">
        <v>0</v>
      </c>
      <c r="L84" s="14">
        <v>1.3000810185185183E-2</v>
      </c>
      <c r="M84" s="5">
        <v>76</v>
      </c>
      <c r="N84" s="5">
        <v>7</v>
      </c>
    </row>
    <row r="85" spans="1:14" hidden="1" x14ac:dyDescent="0.25">
      <c r="A85" s="5">
        <v>98</v>
      </c>
      <c r="B85" s="5" t="s">
        <v>171</v>
      </c>
      <c r="C85" s="5" t="s">
        <v>172</v>
      </c>
      <c r="D85" s="5" t="s">
        <v>137</v>
      </c>
      <c r="E85" s="14">
        <v>2.4190972222222222E-3</v>
      </c>
      <c r="F85" s="14">
        <v>1.6918981481481481E-3</v>
      </c>
      <c r="G85" s="14">
        <v>2.1858796296296296E-3</v>
      </c>
      <c r="H85" s="14">
        <v>2.4598379629629627E-3</v>
      </c>
      <c r="I85" s="14">
        <v>1.7810185185185186E-3</v>
      </c>
      <c r="J85" s="14">
        <v>2.1200231481481482E-3</v>
      </c>
      <c r="K85" s="14">
        <v>3.4722222222222224E-4</v>
      </c>
      <c r="L85" s="14">
        <v>1.3004976851851853E-2</v>
      </c>
      <c r="M85" s="5">
        <v>77</v>
      </c>
      <c r="N85" s="5">
        <v>9</v>
      </c>
    </row>
    <row r="86" spans="1:14" hidden="1" x14ac:dyDescent="0.25">
      <c r="A86" s="5">
        <v>13</v>
      </c>
      <c r="B86" s="5" t="s">
        <v>99</v>
      </c>
      <c r="C86" s="5" t="s">
        <v>100</v>
      </c>
      <c r="D86" s="5">
        <v>1600</v>
      </c>
      <c r="E86" s="14">
        <v>2.6076388888888889E-3</v>
      </c>
      <c r="F86" s="14">
        <v>1.8259259259259259E-3</v>
      </c>
      <c r="G86" s="14">
        <v>2.0740740740740741E-3</v>
      </c>
      <c r="H86" s="14">
        <v>2.528587962962963E-3</v>
      </c>
      <c r="I86" s="14">
        <v>1.8200231481481485E-3</v>
      </c>
      <c r="J86" s="14">
        <v>2.0540509259259257E-3</v>
      </c>
      <c r="K86" s="14">
        <v>1.1574074074074073E-4</v>
      </c>
      <c r="L86" s="14">
        <v>1.3026041666666667E-2</v>
      </c>
      <c r="M86" s="5">
        <v>78</v>
      </c>
      <c r="N86" s="5">
        <v>8</v>
      </c>
    </row>
    <row r="87" spans="1:14" hidden="1" x14ac:dyDescent="0.25">
      <c r="A87" s="5">
        <v>119</v>
      </c>
      <c r="B87" s="5" t="s">
        <v>129</v>
      </c>
      <c r="C87" s="5" t="s">
        <v>130</v>
      </c>
      <c r="D87" s="5" t="s">
        <v>131</v>
      </c>
      <c r="E87" s="14">
        <v>2.4175925925925923E-3</v>
      </c>
      <c r="F87" s="14">
        <v>1.7981481481481479E-3</v>
      </c>
      <c r="G87" s="14">
        <v>2.0746527777777777E-3</v>
      </c>
      <c r="H87" s="14">
        <v>2.4187500000000003E-3</v>
      </c>
      <c r="I87" s="14">
        <v>1.8005787037037035E-3</v>
      </c>
      <c r="J87" s="14">
        <v>2.0577546296296294E-3</v>
      </c>
      <c r="K87" s="14">
        <v>4.6296296296296293E-4</v>
      </c>
      <c r="L87" s="14">
        <v>1.3030439814814816E-2</v>
      </c>
      <c r="M87" s="5">
        <v>79</v>
      </c>
      <c r="N87" s="5">
        <v>7</v>
      </c>
    </row>
    <row r="88" spans="1:14" hidden="1" x14ac:dyDescent="0.25">
      <c r="A88" s="5">
        <v>47</v>
      </c>
      <c r="B88" s="5" t="s">
        <v>66</v>
      </c>
      <c r="C88" s="5" t="s">
        <v>15</v>
      </c>
      <c r="D88" s="5" t="s">
        <v>21</v>
      </c>
      <c r="E88" s="14">
        <v>2.4140046296296297E-3</v>
      </c>
      <c r="F88" s="14">
        <v>1.7878472222222221E-3</v>
      </c>
      <c r="G88" s="14">
        <v>2.0510416666666667E-3</v>
      </c>
      <c r="H88" s="14">
        <v>2.5586805555555554E-3</v>
      </c>
      <c r="I88" s="14">
        <v>1.8226851851851852E-3</v>
      </c>
      <c r="J88" s="14">
        <v>2.173148148148148E-3</v>
      </c>
      <c r="K88" s="14">
        <v>2.3148148148148146E-4</v>
      </c>
      <c r="L88" s="14">
        <v>1.303888888888889E-2</v>
      </c>
      <c r="M88" s="5">
        <v>80</v>
      </c>
      <c r="N88" s="5">
        <v>12</v>
      </c>
    </row>
    <row r="89" spans="1:14" hidden="1" x14ac:dyDescent="0.25">
      <c r="A89" s="5">
        <v>48</v>
      </c>
      <c r="B89" s="5" t="s">
        <v>53</v>
      </c>
      <c r="C89" s="5" t="s">
        <v>54</v>
      </c>
      <c r="D89" s="5" t="s">
        <v>21</v>
      </c>
      <c r="E89" s="14">
        <v>2.3446759259259258E-3</v>
      </c>
      <c r="F89" s="14">
        <v>1.6230324074074072E-3</v>
      </c>
      <c r="G89" s="14">
        <v>1.8314814814814815E-3</v>
      </c>
      <c r="H89" s="14">
        <v>2.2667824074074075E-3</v>
      </c>
      <c r="I89" s="14">
        <v>1.6142361111111112E-3</v>
      </c>
      <c r="J89" s="14">
        <v>2.0249999999999999E-3</v>
      </c>
      <c r="K89" s="14">
        <v>1.3888888888888889E-3</v>
      </c>
      <c r="L89" s="14">
        <v>1.3094097222222221E-2</v>
      </c>
      <c r="M89" s="5">
        <v>81</v>
      </c>
      <c r="N89" s="5">
        <v>13</v>
      </c>
    </row>
    <row r="90" spans="1:14" hidden="1" x14ac:dyDescent="0.25">
      <c r="A90" s="5">
        <v>18</v>
      </c>
      <c r="B90" s="5" t="s">
        <v>97</v>
      </c>
      <c r="C90" s="5" t="s">
        <v>56</v>
      </c>
      <c r="D90" s="5">
        <v>1600</v>
      </c>
      <c r="E90" s="14">
        <v>2.4873842592592591E-3</v>
      </c>
      <c r="F90" s="14">
        <v>1.8781249999999998E-3</v>
      </c>
      <c r="G90" s="14">
        <v>2.1798611111111111E-3</v>
      </c>
      <c r="H90" s="14">
        <v>2.5822916666666668E-3</v>
      </c>
      <c r="I90" s="14">
        <v>1.847337962962963E-3</v>
      </c>
      <c r="J90" s="14">
        <v>2.1348379629629629E-3</v>
      </c>
      <c r="K90" s="14">
        <v>1.1574074074074073E-4</v>
      </c>
      <c r="L90" s="14">
        <v>1.3225578703703703E-2</v>
      </c>
      <c r="M90" s="5">
        <v>82</v>
      </c>
      <c r="N90" s="5">
        <v>9</v>
      </c>
    </row>
    <row r="91" spans="1:14" hidden="1" x14ac:dyDescent="0.25">
      <c r="A91" s="5">
        <v>73</v>
      </c>
      <c r="B91" s="5" t="s">
        <v>178</v>
      </c>
      <c r="C91" s="5" t="s">
        <v>15</v>
      </c>
      <c r="D91" s="5" t="s">
        <v>21</v>
      </c>
      <c r="E91" s="14">
        <v>2.4484953703703704E-3</v>
      </c>
      <c r="F91" s="14">
        <v>1.642013888888889E-3</v>
      </c>
      <c r="G91" s="14">
        <v>1.9930555555555556E-3</v>
      </c>
      <c r="H91" s="14">
        <v>2.2942129629629627E-3</v>
      </c>
      <c r="I91" s="14">
        <v>1.7049768518518516E-3</v>
      </c>
      <c r="J91" s="14">
        <v>2.5631944444444443E-3</v>
      </c>
      <c r="K91" s="14">
        <v>6.9444444444444447E-4</v>
      </c>
      <c r="L91" s="14">
        <v>1.3340393518518519E-2</v>
      </c>
      <c r="M91" s="5">
        <v>83</v>
      </c>
      <c r="N91" s="5">
        <v>14</v>
      </c>
    </row>
    <row r="92" spans="1:14" hidden="1" x14ac:dyDescent="0.25">
      <c r="A92" s="5">
        <v>15</v>
      </c>
      <c r="B92" s="5" t="s">
        <v>105</v>
      </c>
      <c r="C92" s="5" t="s">
        <v>41</v>
      </c>
      <c r="D92" s="5">
        <v>1600</v>
      </c>
      <c r="E92" s="14">
        <v>2.6305555555555557E-3</v>
      </c>
      <c r="F92" s="14">
        <v>1.8611111111111109E-3</v>
      </c>
      <c r="G92" s="14">
        <v>2.1723379629629632E-3</v>
      </c>
      <c r="H92" s="14">
        <v>2.7784722222222225E-3</v>
      </c>
      <c r="I92" s="14">
        <v>1.7671296296296296E-3</v>
      </c>
      <c r="J92" s="14">
        <v>2.1633101851851852E-3</v>
      </c>
      <c r="K92" s="14">
        <v>0</v>
      </c>
      <c r="L92" s="14">
        <v>1.3372916666666667E-2</v>
      </c>
      <c r="M92" s="5">
        <v>84</v>
      </c>
      <c r="N92" s="5">
        <v>10</v>
      </c>
    </row>
    <row r="93" spans="1:14" hidden="1" x14ac:dyDescent="0.25">
      <c r="A93" s="5">
        <v>60</v>
      </c>
      <c r="B93" s="5" t="s">
        <v>80</v>
      </c>
      <c r="C93" s="5" t="s">
        <v>54</v>
      </c>
      <c r="D93" s="5" t="s">
        <v>21</v>
      </c>
      <c r="E93" s="14">
        <v>2.5659722222222225E-3</v>
      </c>
      <c r="F93" s="14">
        <v>1.8696759259259259E-3</v>
      </c>
      <c r="G93" s="14">
        <v>2.1199074074074076E-3</v>
      </c>
      <c r="H93" s="14">
        <v>2.6089120370370368E-3</v>
      </c>
      <c r="I93" s="14">
        <v>1.8210648148148151E-3</v>
      </c>
      <c r="J93" s="14">
        <v>2.3122685185185186E-3</v>
      </c>
      <c r="K93" s="14">
        <v>1.1574074074074073E-4</v>
      </c>
      <c r="L93" s="14">
        <v>1.3413541666666667E-2</v>
      </c>
      <c r="M93" s="5">
        <v>85</v>
      </c>
      <c r="N93" s="5">
        <v>15</v>
      </c>
    </row>
    <row r="94" spans="1:14" hidden="1" x14ac:dyDescent="0.25">
      <c r="A94" s="5">
        <v>43</v>
      </c>
      <c r="B94" s="5" t="s">
        <v>59</v>
      </c>
      <c r="C94" s="5" t="s">
        <v>15</v>
      </c>
      <c r="D94" s="5" t="s">
        <v>16</v>
      </c>
      <c r="E94" s="14">
        <v>2.3645833333333336E-3</v>
      </c>
      <c r="F94" s="14">
        <v>1.7344907407407407E-3</v>
      </c>
      <c r="G94" s="14">
        <v>1.9694444444444442E-3</v>
      </c>
      <c r="H94" s="14">
        <v>2.3827546296296301E-3</v>
      </c>
      <c r="I94" s="14">
        <v>1.6710648148148147E-3</v>
      </c>
      <c r="J94" s="14">
        <v>2.2560185185185187E-3</v>
      </c>
      <c r="K94" s="14">
        <v>1.0416666666666667E-3</v>
      </c>
      <c r="L94" s="14">
        <v>1.342002314814815E-2</v>
      </c>
      <c r="M94" s="5">
        <v>86</v>
      </c>
      <c r="N94" s="5">
        <v>10</v>
      </c>
    </row>
    <row r="95" spans="1:14" hidden="1" x14ac:dyDescent="0.25">
      <c r="A95" s="5">
        <v>16</v>
      </c>
      <c r="B95" s="5" t="s">
        <v>103</v>
      </c>
      <c r="C95" s="5" t="s">
        <v>84</v>
      </c>
      <c r="D95" s="5">
        <v>1600</v>
      </c>
      <c r="E95" s="14">
        <v>2.5667824074074074E-3</v>
      </c>
      <c r="F95" s="14">
        <v>1.8951388888888889E-3</v>
      </c>
      <c r="G95" s="14">
        <v>2.241087962962963E-3</v>
      </c>
      <c r="H95" s="14">
        <v>2.609143518518518E-3</v>
      </c>
      <c r="I95" s="14">
        <v>1.8184027777777779E-3</v>
      </c>
      <c r="J95" s="14">
        <v>2.1262731481481484E-3</v>
      </c>
      <c r="K95" s="14">
        <v>2.3148148148148146E-4</v>
      </c>
      <c r="L95" s="14">
        <v>1.3488310185185185E-2</v>
      </c>
      <c r="M95" s="5">
        <v>87</v>
      </c>
      <c r="N95" s="5">
        <v>11</v>
      </c>
    </row>
    <row r="96" spans="1:14" hidden="1" x14ac:dyDescent="0.25">
      <c r="A96" s="5">
        <v>52</v>
      </c>
      <c r="B96" s="5" t="s">
        <v>58</v>
      </c>
      <c r="C96" s="5" t="s">
        <v>15</v>
      </c>
      <c r="D96" s="5" t="s">
        <v>21</v>
      </c>
      <c r="E96" s="14">
        <v>2.3531250000000002E-3</v>
      </c>
      <c r="F96" s="14">
        <v>1.709375E-3</v>
      </c>
      <c r="G96" s="14">
        <v>1.9383101851851853E-3</v>
      </c>
      <c r="H96" s="14">
        <v>2.4342592592592593E-3</v>
      </c>
      <c r="I96" s="14">
        <v>1.7628472222222221E-3</v>
      </c>
      <c r="J96" s="14">
        <v>2.6200231481481478E-3</v>
      </c>
      <c r="K96" s="14">
        <v>6.9444444444444447E-4</v>
      </c>
      <c r="L96" s="14">
        <v>1.351238425925926E-2</v>
      </c>
      <c r="M96" s="5">
        <v>88</v>
      </c>
      <c r="N96" s="5">
        <v>16</v>
      </c>
    </row>
    <row r="97" spans="1:14" x14ac:dyDescent="0.25">
      <c r="A97" s="5">
        <v>32</v>
      </c>
      <c r="B97" s="5" t="s">
        <v>71</v>
      </c>
      <c r="C97" s="5" t="s">
        <v>26</v>
      </c>
      <c r="D97" s="5">
        <v>2000</v>
      </c>
      <c r="E97" s="14">
        <v>2.496875E-3</v>
      </c>
      <c r="F97" s="14">
        <v>1.8170138888888891E-3</v>
      </c>
      <c r="G97" s="14">
        <v>2.1096064814814814E-3</v>
      </c>
      <c r="H97" s="14">
        <v>2.6246527777777778E-3</v>
      </c>
      <c r="I97" s="14">
        <v>1.8922453703703703E-3</v>
      </c>
      <c r="J97" s="14">
        <v>2.225E-3</v>
      </c>
      <c r="K97" s="14">
        <v>3.4722222222222224E-4</v>
      </c>
      <c r="L97" s="14">
        <v>1.351261574074074E-2</v>
      </c>
      <c r="M97" s="5">
        <v>89</v>
      </c>
      <c r="N97" s="5">
        <v>12</v>
      </c>
    </row>
    <row r="98" spans="1:14" hidden="1" x14ac:dyDescent="0.25">
      <c r="A98" s="5">
        <v>122</v>
      </c>
      <c r="B98" s="5" t="s">
        <v>202</v>
      </c>
      <c r="C98" s="5" t="s">
        <v>65</v>
      </c>
      <c r="D98" s="5" t="s">
        <v>131</v>
      </c>
      <c r="E98" s="14">
        <v>2.5461805555555554E-3</v>
      </c>
      <c r="F98" s="14">
        <v>1.8281250000000001E-3</v>
      </c>
      <c r="G98" s="14">
        <v>2.2243055555555553E-3</v>
      </c>
      <c r="H98" s="14">
        <v>2.578472222222222E-3</v>
      </c>
      <c r="I98" s="14">
        <v>1.936226851851852E-3</v>
      </c>
      <c r="J98" s="14">
        <v>2.3449074074074075E-3</v>
      </c>
      <c r="K98" s="14">
        <v>1.1574074074074073E-4</v>
      </c>
      <c r="L98" s="14">
        <v>1.3573958333333335E-2</v>
      </c>
      <c r="M98" s="5">
        <v>90</v>
      </c>
      <c r="N98" s="5">
        <v>8</v>
      </c>
    </row>
    <row r="99" spans="1:14" hidden="1" x14ac:dyDescent="0.25">
      <c r="A99" s="5">
        <v>17</v>
      </c>
      <c r="B99" s="5" t="s">
        <v>91</v>
      </c>
      <c r="C99" s="5" t="s">
        <v>92</v>
      </c>
      <c r="D99" s="5">
        <v>1600</v>
      </c>
      <c r="E99" s="14">
        <v>2.3577546296296293E-3</v>
      </c>
      <c r="F99" s="14">
        <v>1.7289351851851849E-3</v>
      </c>
      <c r="G99" s="14">
        <v>1.9239583333333333E-3</v>
      </c>
      <c r="H99" s="14">
        <v>3.7789351851851851E-3</v>
      </c>
      <c r="I99" s="14">
        <v>1.762037037037037E-3</v>
      </c>
      <c r="J99" s="14">
        <v>1.9427083333333334E-3</v>
      </c>
      <c r="K99" s="14">
        <v>1.1574074074074073E-4</v>
      </c>
      <c r="L99" s="14">
        <v>1.3610069444444444E-2</v>
      </c>
      <c r="M99" s="5">
        <v>91</v>
      </c>
      <c r="N99" s="5">
        <v>12</v>
      </c>
    </row>
    <row r="100" spans="1:14" hidden="1" x14ac:dyDescent="0.25">
      <c r="A100" s="5">
        <v>9</v>
      </c>
      <c r="B100" s="5" t="s">
        <v>101</v>
      </c>
      <c r="C100" s="5" t="s">
        <v>102</v>
      </c>
      <c r="D100" s="5">
        <v>1600</v>
      </c>
      <c r="E100" s="14">
        <v>2.5549768518518521E-3</v>
      </c>
      <c r="F100" s="14">
        <v>1.8870370370370371E-3</v>
      </c>
      <c r="G100" s="14">
        <v>2.2347222222222221E-3</v>
      </c>
      <c r="H100" s="14">
        <v>2.4548611111111112E-3</v>
      </c>
      <c r="I100" s="14">
        <v>1.7909722222222224E-3</v>
      </c>
      <c r="J100" s="14">
        <v>2.1199074074074076E-3</v>
      </c>
      <c r="K100" s="14">
        <v>5.7870370370370378E-4</v>
      </c>
      <c r="L100" s="14">
        <v>1.3621180555555555E-2</v>
      </c>
      <c r="M100" s="5">
        <v>92</v>
      </c>
      <c r="N100" s="5">
        <v>13</v>
      </c>
    </row>
    <row r="101" spans="1:14" x14ac:dyDescent="0.25">
      <c r="A101" s="5">
        <v>29</v>
      </c>
      <c r="B101" s="5" t="s">
        <v>79</v>
      </c>
      <c r="C101" s="5" t="s">
        <v>50</v>
      </c>
      <c r="D101" s="5">
        <v>2000</v>
      </c>
      <c r="E101" s="14">
        <v>2.5627314814814814E-3</v>
      </c>
      <c r="F101" s="14">
        <v>1.8894675925925925E-3</v>
      </c>
      <c r="G101" s="14">
        <v>2.264814814814815E-3</v>
      </c>
      <c r="H101" s="14">
        <v>2.7542824074074071E-3</v>
      </c>
      <c r="I101" s="14">
        <v>1.9557870370370367E-3</v>
      </c>
      <c r="J101" s="14">
        <v>2.2311342592592591E-3</v>
      </c>
      <c r="K101" s="14">
        <v>0</v>
      </c>
      <c r="L101" s="14">
        <v>1.3658217592592593E-2</v>
      </c>
      <c r="M101" s="5">
        <v>93</v>
      </c>
      <c r="N101" s="5">
        <v>13</v>
      </c>
    </row>
    <row r="102" spans="1:14" hidden="1" x14ac:dyDescent="0.25">
      <c r="A102" s="5">
        <v>19</v>
      </c>
      <c r="B102" s="5" t="s">
        <v>106</v>
      </c>
      <c r="C102" s="5" t="s">
        <v>88</v>
      </c>
      <c r="D102" s="5">
        <v>1600</v>
      </c>
      <c r="E102" s="14">
        <v>2.5769675925925929E-3</v>
      </c>
      <c r="F102" s="14">
        <v>2.0278935185185187E-3</v>
      </c>
      <c r="G102" s="14">
        <v>2.1231481481481479E-3</v>
      </c>
      <c r="H102" s="14">
        <v>2.7533564814814816E-3</v>
      </c>
      <c r="I102" s="14">
        <v>1.8268518518518519E-3</v>
      </c>
      <c r="J102" s="14">
        <v>2.0969907407407408E-3</v>
      </c>
      <c r="K102" s="14">
        <v>4.6296296296296293E-4</v>
      </c>
      <c r="L102" s="14">
        <v>1.3868171296296297E-2</v>
      </c>
      <c r="M102" s="5">
        <v>94</v>
      </c>
      <c r="N102" s="5">
        <v>14</v>
      </c>
    </row>
    <row r="103" spans="1:14" hidden="1" x14ac:dyDescent="0.25">
      <c r="A103" s="5">
        <v>72</v>
      </c>
      <c r="B103" s="5" t="s">
        <v>175</v>
      </c>
      <c r="C103" s="5" t="s">
        <v>18</v>
      </c>
      <c r="D103" s="5" t="s">
        <v>21</v>
      </c>
      <c r="E103" s="14">
        <v>2.720949074074074E-3</v>
      </c>
      <c r="F103" s="14">
        <v>1.916087962962963E-3</v>
      </c>
      <c r="G103" s="14">
        <v>2.2218749999999999E-3</v>
      </c>
      <c r="H103" s="14">
        <v>2.6495370370370371E-3</v>
      </c>
      <c r="I103" s="14">
        <v>1.9452546296296295E-3</v>
      </c>
      <c r="J103" s="14">
        <v>2.3041666666666666E-3</v>
      </c>
      <c r="K103" s="14">
        <v>2.3148148148148146E-4</v>
      </c>
      <c r="L103" s="14">
        <v>1.3989351851851852E-2</v>
      </c>
      <c r="M103" s="5">
        <v>95</v>
      </c>
      <c r="N103" s="5">
        <v>17</v>
      </c>
    </row>
    <row r="104" spans="1:14" hidden="1" x14ac:dyDescent="0.25">
      <c r="A104" s="5">
        <v>89</v>
      </c>
      <c r="B104" s="5" t="s">
        <v>203</v>
      </c>
      <c r="C104" s="5" t="s">
        <v>121</v>
      </c>
      <c r="D104" s="5" t="s">
        <v>125</v>
      </c>
      <c r="E104" s="14">
        <v>2.5979166666666668E-3</v>
      </c>
      <c r="F104" s="14">
        <v>1.8321759259259257E-3</v>
      </c>
      <c r="G104" s="14">
        <v>2.3741898148148147E-3</v>
      </c>
      <c r="H104" s="14">
        <v>2.634375E-3</v>
      </c>
      <c r="I104" s="14">
        <v>2.020023148148148E-3</v>
      </c>
      <c r="J104" s="14">
        <v>2.2951388888888891E-3</v>
      </c>
      <c r="K104" s="14">
        <v>3.4722222222222224E-4</v>
      </c>
      <c r="L104" s="14">
        <v>1.4101041666666666E-2</v>
      </c>
      <c r="M104" s="5">
        <v>96</v>
      </c>
      <c r="N104" s="5">
        <v>6</v>
      </c>
    </row>
    <row r="105" spans="1:14" hidden="1" x14ac:dyDescent="0.25">
      <c r="A105" s="5">
        <v>67</v>
      </c>
      <c r="B105" s="5" t="s">
        <v>81</v>
      </c>
      <c r="C105" s="5" t="s">
        <v>15</v>
      </c>
      <c r="D105" s="5" t="s">
        <v>21</v>
      </c>
      <c r="E105" s="14">
        <v>2.5971064814814815E-3</v>
      </c>
      <c r="F105" s="14">
        <v>1.7645833333333333E-3</v>
      </c>
      <c r="G105" s="14">
        <v>2.0799768518518515E-3</v>
      </c>
      <c r="H105" s="14">
        <v>2.5458333333333335E-3</v>
      </c>
      <c r="I105" s="14">
        <v>2.1935185185185187E-3</v>
      </c>
      <c r="J105" s="14">
        <v>2.3519675925925926E-3</v>
      </c>
      <c r="K105" s="14">
        <v>5.7870370370370378E-4</v>
      </c>
      <c r="L105" s="14">
        <v>1.4111689814814815E-2</v>
      </c>
      <c r="M105" s="5">
        <v>97</v>
      </c>
      <c r="N105" s="5">
        <v>18</v>
      </c>
    </row>
    <row r="106" spans="1:14" hidden="1" x14ac:dyDescent="0.25">
      <c r="A106" s="5">
        <v>77</v>
      </c>
      <c r="B106" s="5" t="s">
        <v>195</v>
      </c>
      <c r="C106" s="5" t="s">
        <v>15</v>
      </c>
      <c r="D106" s="5" t="s">
        <v>21</v>
      </c>
      <c r="E106" s="14">
        <v>2.307060185185185E-3</v>
      </c>
      <c r="F106" s="14">
        <v>1.6016203703703704E-3</v>
      </c>
      <c r="G106" s="14">
        <v>1.9318287037037036E-3</v>
      </c>
      <c r="H106" s="14">
        <v>2.1819444444444443E-3</v>
      </c>
      <c r="I106" s="14">
        <v>1.6277777777777777E-3</v>
      </c>
      <c r="J106" s="14">
        <v>2.0395833333333334E-3</v>
      </c>
      <c r="K106" s="14">
        <v>2.4305555555555556E-3</v>
      </c>
      <c r="L106" s="14">
        <v>1.4120370370370368E-2</v>
      </c>
      <c r="M106" s="5">
        <v>98</v>
      </c>
      <c r="N106" s="5">
        <v>19</v>
      </c>
    </row>
    <row r="107" spans="1:14" hidden="1" x14ac:dyDescent="0.25">
      <c r="A107" s="5">
        <v>64</v>
      </c>
      <c r="B107" s="5" t="s">
        <v>82</v>
      </c>
      <c r="C107" s="5" t="s">
        <v>61</v>
      </c>
      <c r="D107" s="5" t="s">
        <v>21</v>
      </c>
      <c r="E107" s="14">
        <v>2.6391203703703702E-3</v>
      </c>
      <c r="F107" s="14">
        <v>1.8836805555555553E-3</v>
      </c>
      <c r="G107" s="14">
        <v>2.1909722222222222E-3</v>
      </c>
      <c r="H107" s="14">
        <v>2.4624999999999998E-3</v>
      </c>
      <c r="I107" s="14">
        <v>1.7649305555555558E-3</v>
      </c>
      <c r="J107" s="14">
        <v>2.2005787037037037E-3</v>
      </c>
      <c r="K107" s="14">
        <v>1.0416666666666667E-3</v>
      </c>
      <c r="L107" s="14">
        <v>1.4183449074074074E-2</v>
      </c>
      <c r="M107" s="5">
        <v>99</v>
      </c>
      <c r="N107" s="5">
        <v>20</v>
      </c>
    </row>
    <row r="108" spans="1:14" hidden="1" x14ac:dyDescent="0.25">
      <c r="A108" s="5">
        <v>74</v>
      </c>
      <c r="B108" s="5" t="s">
        <v>179</v>
      </c>
      <c r="C108" s="5" t="s">
        <v>15</v>
      </c>
      <c r="D108" s="5" t="s">
        <v>21</v>
      </c>
      <c r="E108" s="14">
        <v>2.3997685185185185E-3</v>
      </c>
      <c r="F108" s="14">
        <v>1.6878472222222223E-3</v>
      </c>
      <c r="G108" s="14">
        <v>1.924189814814815E-3</v>
      </c>
      <c r="H108" s="14">
        <v>2.300115740740741E-3</v>
      </c>
      <c r="I108" s="14">
        <v>1.6850694444444445E-3</v>
      </c>
      <c r="J108" s="14">
        <v>2.0545138888888887E-3</v>
      </c>
      <c r="K108" s="14">
        <v>2.1990740740740742E-3</v>
      </c>
      <c r="L108" s="14">
        <v>1.4250578703703705E-2</v>
      </c>
      <c r="M108" s="5">
        <v>100</v>
      </c>
      <c r="N108" s="5">
        <v>21</v>
      </c>
    </row>
    <row r="109" spans="1:14" x14ac:dyDescent="0.25">
      <c r="A109" s="5">
        <v>34</v>
      </c>
      <c r="B109" s="5" t="s">
        <v>75</v>
      </c>
      <c r="C109" s="5" t="s">
        <v>76</v>
      </c>
      <c r="D109" s="5">
        <v>2000</v>
      </c>
      <c r="E109" s="14">
        <v>2.5340277777777778E-3</v>
      </c>
      <c r="F109" s="14">
        <v>1.834027777777778E-3</v>
      </c>
      <c r="G109" s="14">
        <v>2.098148148148148E-3</v>
      </c>
      <c r="H109" s="14">
        <v>2.6085648148148149E-3</v>
      </c>
      <c r="I109" s="14">
        <v>1.7399305555555555E-3</v>
      </c>
      <c r="J109" s="14">
        <v>2.165625E-3</v>
      </c>
      <c r="K109" s="14">
        <v>1.2731481481481483E-3</v>
      </c>
      <c r="L109" s="14">
        <v>1.4253472222222221E-2</v>
      </c>
      <c r="M109" s="5">
        <v>101</v>
      </c>
      <c r="N109" s="5">
        <v>14</v>
      </c>
    </row>
    <row r="110" spans="1:14" hidden="1" x14ac:dyDescent="0.25">
      <c r="A110" s="5">
        <v>102</v>
      </c>
      <c r="B110" s="5" t="s">
        <v>142</v>
      </c>
      <c r="C110" s="5" t="s">
        <v>139</v>
      </c>
      <c r="D110" s="5" t="s">
        <v>137</v>
      </c>
      <c r="E110" s="14">
        <v>2.646990740740741E-3</v>
      </c>
      <c r="F110" s="14">
        <v>1.8732638888888887E-3</v>
      </c>
      <c r="G110" s="14">
        <v>2.2158564814814814E-3</v>
      </c>
      <c r="H110" s="14">
        <v>2.609722222222222E-3</v>
      </c>
      <c r="I110" s="14">
        <v>1.9729166666666667E-3</v>
      </c>
      <c r="J110" s="14">
        <v>2.2848379629629629E-3</v>
      </c>
      <c r="K110" s="14">
        <v>6.9444444444444447E-4</v>
      </c>
      <c r="L110" s="14">
        <v>1.4298032407407409E-2</v>
      </c>
      <c r="M110" s="5">
        <v>102</v>
      </c>
      <c r="N110" s="5">
        <v>10</v>
      </c>
    </row>
    <row r="111" spans="1:14" hidden="1" x14ac:dyDescent="0.25">
      <c r="A111" s="5">
        <v>58</v>
      </c>
      <c r="B111" s="5" t="s">
        <v>77</v>
      </c>
      <c r="C111" s="5" t="s">
        <v>78</v>
      </c>
      <c r="D111" s="5" t="s">
        <v>21</v>
      </c>
      <c r="E111" s="14">
        <v>2.5400462962962963E-3</v>
      </c>
      <c r="F111" s="14">
        <v>1.8148148148148149E-3</v>
      </c>
      <c r="G111" s="14">
        <v>2.087037037037037E-3</v>
      </c>
      <c r="H111" s="14">
        <v>2.6288194444444445E-3</v>
      </c>
      <c r="I111" s="14">
        <v>1.835300925925926E-3</v>
      </c>
      <c r="J111" s="14">
        <v>2.2444444444444443E-3</v>
      </c>
      <c r="K111" s="14">
        <v>1.1574074074074073E-3</v>
      </c>
      <c r="L111" s="14">
        <v>1.4307870370370368E-2</v>
      </c>
      <c r="M111" s="5">
        <v>103</v>
      </c>
      <c r="N111" s="5">
        <v>22</v>
      </c>
    </row>
    <row r="112" spans="1:14" x14ac:dyDescent="0.25">
      <c r="A112" s="5">
        <v>33</v>
      </c>
      <c r="B112" s="5" t="s">
        <v>83</v>
      </c>
      <c r="C112" s="5" t="s">
        <v>84</v>
      </c>
      <c r="D112" s="5">
        <v>2000</v>
      </c>
      <c r="E112" s="14">
        <v>2.764814814814815E-3</v>
      </c>
      <c r="F112" s="14">
        <v>2.0267361111111111E-3</v>
      </c>
      <c r="G112" s="14">
        <v>2.2052083333333333E-3</v>
      </c>
      <c r="H112" s="14">
        <v>2.7142361111111113E-3</v>
      </c>
      <c r="I112" s="14">
        <v>1.9105324074074074E-3</v>
      </c>
      <c r="J112" s="14">
        <v>2.2188657407407409E-3</v>
      </c>
      <c r="K112" s="14">
        <v>5.7870370370370378E-4</v>
      </c>
      <c r="L112" s="14">
        <v>1.4419097222222224E-2</v>
      </c>
      <c r="M112" s="5">
        <v>104</v>
      </c>
      <c r="N112" s="5">
        <v>15</v>
      </c>
    </row>
    <row r="113" spans="1:14" hidden="1" x14ac:dyDescent="0.25">
      <c r="A113" s="5">
        <v>81</v>
      </c>
      <c r="B113" s="5" t="s">
        <v>204</v>
      </c>
      <c r="C113" s="5" t="s">
        <v>15</v>
      </c>
      <c r="D113" s="5" t="s">
        <v>21</v>
      </c>
      <c r="E113" s="14">
        <v>2.9321759259259262E-3</v>
      </c>
      <c r="F113" s="14">
        <v>2.0445601851851853E-3</v>
      </c>
      <c r="G113" s="14">
        <v>2.3079861111111109E-3</v>
      </c>
      <c r="H113" s="14">
        <v>2.7373842592592593E-3</v>
      </c>
      <c r="I113" s="14">
        <v>2.0403935185185182E-3</v>
      </c>
      <c r="J113" s="14">
        <v>2.4196759259259258E-3</v>
      </c>
      <c r="K113" s="14">
        <v>0</v>
      </c>
      <c r="L113" s="14">
        <v>1.4482175925925926E-2</v>
      </c>
      <c r="M113" s="5">
        <v>105</v>
      </c>
      <c r="N113" s="5">
        <v>23</v>
      </c>
    </row>
    <row r="114" spans="1:14" hidden="1" x14ac:dyDescent="0.25">
      <c r="A114" s="5">
        <v>82</v>
      </c>
      <c r="B114" s="5" t="s">
        <v>208</v>
      </c>
      <c r="C114" s="5" t="s">
        <v>209</v>
      </c>
      <c r="D114" s="5" t="s">
        <v>137</v>
      </c>
      <c r="E114" s="14">
        <v>2.9873842592592595E-3</v>
      </c>
      <c r="F114" s="14">
        <v>2.221064814814815E-3</v>
      </c>
      <c r="G114" s="14">
        <v>2.6326388888888888E-3</v>
      </c>
      <c r="H114" s="14">
        <v>3.0528935185185186E-3</v>
      </c>
      <c r="I114" s="14">
        <v>2.5337962962962966E-3</v>
      </c>
      <c r="J114" s="14">
        <v>3.183796296296297E-3</v>
      </c>
      <c r="K114" s="14">
        <v>3.4722222222222224E-4</v>
      </c>
      <c r="L114" s="14">
        <v>1.6958796296296295E-2</v>
      </c>
      <c r="M114" s="5">
        <v>106</v>
      </c>
      <c r="N114" s="5">
        <v>11</v>
      </c>
    </row>
    <row r="115" spans="1:14" hidden="1" x14ac:dyDescent="0.25">
      <c r="A115" s="5">
        <v>59</v>
      </c>
      <c r="B115" s="5" t="s">
        <v>63</v>
      </c>
      <c r="C115" s="5" t="s">
        <v>15</v>
      </c>
      <c r="D115" s="5" t="s">
        <v>21</v>
      </c>
      <c r="E115" s="14">
        <v>2.4071759259259259E-3</v>
      </c>
      <c r="F115" s="14">
        <v>1.7378472222222222E-3</v>
      </c>
      <c r="G115" s="14">
        <v>1.9597222222222225E-3</v>
      </c>
      <c r="H115" s="14">
        <v>2.453587962962963E-3</v>
      </c>
      <c r="I115" s="14">
        <v>1.6549768518518519E-3</v>
      </c>
      <c r="J115" s="14">
        <v>9.6068287037037025E-3</v>
      </c>
      <c r="K115" s="14">
        <v>2.3148148148148146E-4</v>
      </c>
      <c r="L115" s="14">
        <v>2.0051620370370369E-2</v>
      </c>
      <c r="M115" s="5">
        <v>107</v>
      </c>
      <c r="N115" s="5">
        <v>24</v>
      </c>
    </row>
    <row r="116" spans="1:14" hidden="1" x14ac:dyDescent="0.25">
      <c r="A116" s="5">
        <v>14</v>
      </c>
      <c r="B116" s="5" t="s">
        <v>64</v>
      </c>
      <c r="C116" s="5" t="s">
        <v>65</v>
      </c>
      <c r="D116" s="5">
        <v>1600</v>
      </c>
      <c r="E116" s="14">
        <v>2.4101851851851853E-3</v>
      </c>
      <c r="F116" s="14">
        <v>9.4670138888888894E-3</v>
      </c>
      <c r="G116" s="14">
        <v>1.9855324074074076E-3</v>
      </c>
      <c r="H116" s="14">
        <v>2.4107638888888889E-3</v>
      </c>
      <c r="I116" s="14">
        <v>1.6865740740740738E-3</v>
      </c>
      <c r="J116" s="14">
        <v>1.9009259259259259E-3</v>
      </c>
      <c r="K116" s="14">
        <v>1.3888888888888889E-3</v>
      </c>
      <c r="L116" s="14">
        <v>2.124988425925926E-2</v>
      </c>
      <c r="M116" s="5">
        <v>108</v>
      </c>
      <c r="N116" s="5">
        <v>15</v>
      </c>
    </row>
    <row r="117" spans="1:14" hidden="1" x14ac:dyDescent="0.25">
      <c r="A117" s="5">
        <v>205</v>
      </c>
      <c r="B117" s="5" t="s">
        <v>112</v>
      </c>
      <c r="C117" s="5" t="s">
        <v>113</v>
      </c>
      <c r="D117" s="5" t="s">
        <v>109</v>
      </c>
      <c r="E117" s="14">
        <v>3.5763888888888894E-3</v>
      </c>
      <c r="F117" s="14">
        <v>3.4953703703703705E-3</v>
      </c>
      <c r="G117" s="14">
        <v>3.5532407407407405E-3</v>
      </c>
      <c r="H117" s="14">
        <v>3.5532407407407405E-3</v>
      </c>
      <c r="I117" s="14">
        <v>3.5532407407407405E-3</v>
      </c>
      <c r="J117" s="14">
        <v>3.483796296296296E-3</v>
      </c>
      <c r="K117" s="14">
        <v>4.1666666666666669E-4</v>
      </c>
      <c r="L117" s="15">
        <v>2.1631944444444443E-2</v>
      </c>
      <c r="M117" s="5">
        <v>109</v>
      </c>
      <c r="N117" s="5">
        <v>1</v>
      </c>
    </row>
    <row r="118" spans="1:14" hidden="1" x14ac:dyDescent="0.25">
      <c r="A118" s="5">
        <v>206</v>
      </c>
      <c r="B118" s="5" t="s">
        <v>107</v>
      </c>
      <c r="C118" s="5" t="s">
        <v>108</v>
      </c>
      <c r="D118" s="5" t="s">
        <v>109</v>
      </c>
      <c r="E118" s="14">
        <v>3.6689814814814814E-3</v>
      </c>
      <c r="F118" s="14">
        <v>3.530092592592592E-3</v>
      </c>
      <c r="G118" s="14">
        <v>3.530092592592592E-3</v>
      </c>
      <c r="H118" s="14">
        <v>3.6689814814814814E-3</v>
      </c>
      <c r="I118" s="14">
        <v>3.530092592592592E-3</v>
      </c>
      <c r="J118" s="14">
        <v>3.5648148148148154E-3</v>
      </c>
      <c r="K118" s="14">
        <v>7.0601851851851847E-4</v>
      </c>
      <c r="L118" s="15">
        <v>2.2199074074074076E-2</v>
      </c>
      <c r="M118" s="5">
        <v>110</v>
      </c>
      <c r="N118" s="5">
        <v>2</v>
      </c>
    </row>
    <row r="119" spans="1:14" hidden="1" x14ac:dyDescent="0.25">
      <c r="A119" s="5">
        <v>204</v>
      </c>
      <c r="B119" s="5" t="s">
        <v>110</v>
      </c>
      <c r="C119" s="5" t="s">
        <v>111</v>
      </c>
      <c r="D119" s="5" t="s">
        <v>109</v>
      </c>
      <c r="E119" s="14">
        <v>8.5532407407407415E-3</v>
      </c>
      <c r="F119" s="14">
        <v>3.8078703703703707E-3</v>
      </c>
      <c r="G119" s="14">
        <v>3.7847222222222223E-3</v>
      </c>
      <c r="H119" s="14">
        <v>4.3981481481481484E-3</v>
      </c>
      <c r="I119" s="14">
        <v>4.3287037037037035E-3</v>
      </c>
      <c r="J119" s="14">
        <v>5.6249999999999989E-3</v>
      </c>
      <c r="K119" s="14">
        <v>3.3564814814814812E-4</v>
      </c>
      <c r="L119" s="15">
        <v>3.0833333333333334E-2</v>
      </c>
      <c r="M119" s="5">
        <v>111</v>
      </c>
      <c r="N119" s="5">
        <v>3</v>
      </c>
    </row>
    <row r="120" spans="1:14" hidden="1" x14ac:dyDescent="0.25">
      <c r="A120" s="5">
        <v>203</v>
      </c>
      <c r="B120" s="5" t="s">
        <v>115</v>
      </c>
      <c r="C120" s="5" t="s">
        <v>15</v>
      </c>
      <c r="D120" s="5" t="s">
        <v>109</v>
      </c>
      <c r="E120" s="14">
        <v>1.5196759259259259E-2</v>
      </c>
      <c r="F120" s="14">
        <v>1.0300925925925927E-2</v>
      </c>
      <c r="G120" s="14">
        <v>1.8043981481481484E-2</v>
      </c>
      <c r="H120" s="14">
        <v>5.9953703703703697E-3</v>
      </c>
      <c r="I120" s="14">
        <v>4.2824074074074075E-3</v>
      </c>
      <c r="J120" s="14">
        <v>3.7847222222222223E-3</v>
      </c>
      <c r="K120" s="14">
        <v>5.3819444444444453E-3</v>
      </c>
      <c r="L120" s="15">
        <v>6.2986111111111118E-2</v>
      </c>
      <c r="M120" s="5">
        <v>112</v>
      </c>
      <c r="N120" s="5">
        <v>4</v>
      </c>
    </row>
    <row r="121" spans="1:14" hidden="1" x14ac:dyDescent="0.25">
      <c r="A121" s="5">
        <v>201</v>
      </c>
      <c r="B121" s="5" t="s">
        <v>116</v>
      </c>
      <c r="C121" s="5" t="s">
        <v>15</v>
      </c>
      <c r="D121" s="5" t="s">
        <v>109</v>
      </c>
      <c r="E121" s="14">
        <v>1.5810185185185184E-2</v>
      </c>
      <c r="F121" s="14">
        <v>1.0833333333333334E-2</v>
      </c>
      <c r="G121" s="14">
        <v>1.7951388888888888E-2</v>
      </c>
      <c r="H121" s="14">
        <v>4.4791666666666669E-3</v>
      </c>
      <c r="I121" s="14">
        <v>3.8194444444444443E-3</v>
      </c>
      <c r="J121" s="14">
        <v>5.5092592592592589E-3</v>
      </c>
      <c r="K121" s="14">
        <v>6.0069444444444441E-3</v>
      </c>
      <c r="L121" s="15">
        <v>6.4409722222222229E-2</v>
      </c>
      <c r="M121" s="5">
        <v>113</v>
      </c>
      <c r="N121" s="5">
        <v>5</v>
      </c>
    </row>
    <row r="122" spans="1:14" hidden="1" x14ac:dyDescent="0.25">
      <c r="A122" s="5">
        <v>202</v>
      </c>
      <c r="B122" s="5" t="s">
        <v>114</v>
      </c>
      <c r="C122" s="5" t="s">
        <v>43</v>
      </c>
      <c r="D122" s="5" t="s">
        <v>109</v>
      </c>
      <c r="E122" s="14">
        <v>1.3368055555555557E-2</v>
      </c>
      <c r="F122" s="14">
        <v>1.0937500000000001E-2</v>
      </c>
      <c r="G122" s="14">
        <v>1.8206018518518517E-2</v>
      </c>
      <c r="H122" s="14">
        <v>5.5208333333333333E-3</v>
      </c>
      <c r="I122" s="14">
        <v>8.5879629629629622E-3</v>
      </c>
      <c r="J122" s="14">
        <v>3.9236111111111112E-3</v>
      </c>
      <c r="K122" s="14">
        <v>5.7291666666666671E-3</v>
      </c>
      <c r="L122" s="15">
        <v>6.627314814814815E-2</v>
      </c>
      <c r="M122" s="5">
        <v>114</v>
      </c>
      <c r="N122" s="5">
        <v>6</v>
      </c>
    </row>
    <row r="123" spans="1:14" hidden="1" x14ac:dyDescent="0.25">
      <c r="A123" s="5">
        <v>7</v>
      </c>
      <c r="B123" s="5" t="s">
        <v>117</v>
      </c>
      <c r="C123" s="5" t="s">
        <v>118</v>
      </c>
      <c r="D123" s="5">
        <v>1600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5" t="s">
        <v>119</v>
      </c>
      <c r="M123" s="5">
        <v>115</v>
      </c>
      <c r="N123" s="5">
        <v>16</v>
      </c>
    </row>
    <row r="124" spans="1:14" hidden="1" x14ac:dyDescent="0.25">
      <c r="A124" s="5">
        <v>4</v>
      </c>
      <c r="B124" s="5" t="s">
        <v>93</v>
      </c>
      <c r="C124" s="5" t="s">
        <v>94</v>
      </c>
      <c r="D124" s="5">
        <v>1600</v>
      </c>
      <c r="E124" s="14">
        <v>2.3493055555555554E-3</v>
      </c>
      <c r="F124" s="14">
        <v>1.7496527777777777E-3</v>
      </c>
      <c r="G124" s="14">
        <v>1.9403935185185184E-3</v>
      </c>
      <c r="H124" s="14">
        <v>2.5746527777777777E-3</v>
      </c>
      <c r="I124" s="14">
        <v>0</v>
      </c>
      <c r="J124" s="14">
        <v>0</v>
      </c>
      <c r="K124" s="14">
        <v>0</v>
      </c>
      <c r="L124" s="5" t="s">
        <v>119</v>
      </c>
      <c r="M124" s="5">
        <v>116</v>
      </c>
      <c r="N124" s="5">
        <v>17</v>
      </c>
    </row>
    <row r="125" spans="1:14" hidden="1" x14ac:dyDescent="0.25">
      <c r="A125" s="5">
        <v>50</v>
      </c>
      <c r="B125" s="5" t="s">
        <v>72</v>
      </c>
      <c r="C125" s="5" t="s">
        <v>73</v>
      </c>
      <c r="D125" s="5" t="s">
        <v>21</v>
      </c>
      <c r="E125" s="14">
        <v>2.5057870370370368E-3</v>
      </c>
      <c r="F125" s="14">
        <v>1.8083333333333335E-3</v>
      </c>
      <c r="G125" s="14">
        <v>2.0335648148148149E-3</v>
      </c>
      <c r="H125" s="14">
        <v>2.5460648148148148E-3</v>
      </c>
      <c r="I125" s="14">
        <v>1.8537037037037038E-3</v>
      </c>
      <c r="J125" s="14">
        <v>2.2702546296296294E-3</v>
      </c>
      <c r="K125" s="14">
        <v>0</v>
      </c>
      <c r="L125" s="5" t="s">
        <v>119</v>
      </c>
      <c r="M125" s="5">
        <v>117</v>
      </c>
      <c r="N125" s="5">
        <v>25</v>
      </c>
    </row>
    <row r="126" spans="1:14" hidden="1" x14ac:dyDescent="0.25">
      <c r="A126" s="5">
        <v>62</v>
      </c>
      <c r="B126" s="5" t="s">
        <v>62</v>
      </c>
      <c r="C126" s="5" t="s">
        <v>15</v>
      </c>
      <c r="D126" s="5" t="s">
        <v>21</v>
      </c>
      <c r="E126" s="14">
        <v>2.3799768518518514E-3</v>
      </c>
      <c r="F126" s="14">
        <v>1.6092592592592593E-3</v>
      </c>
      <c r="G126" s="14">
        <v>1.8285879629629631E-3</v>
      </c>
      <c r="H126" s="14">
        <v>2.2140046296296296E-3</v>
      </c>
      <c r="I126" s="14">
        <v>0</v>
      </c>
      <c r="J126" s="14">
        <v>0</v>
      </c>
      <c r="K126" s="14">
        <v>3.4722222222222224E-4</v>
      </c>
      <c r="L126" s="5" t="s">
        <v>119</v>
      </c>
      <c r="M126" s="5">
        <v>118</v>
      </c>
      <c r="N126" s="5">
        <v>26</v>
      </c>
    </row>
    <row r="127" spans="1:14" hidden="1" x14ac:dyDescent="0.25">
      <c r="A127" s="5">
        <v>100</v>
      </c>
      <c r="B127" s="5" t="s">
        <v>144</v>
      </c>
      <c r="C127" s="5" t="s">
        <v>121</v>
      </c>
      <c r="D127" s="5" t="s">
        <v>137</v>
      </c>
      <c r="E127" s="14">
        <v>2.1560185185185185E-3</v>
      </c>
      <c r="F127" s="14">
        <v>1.517824074074074E-3</v>
      </c>
      <c r="G127" s="14">
        <v>1.8813657407407407E-3</v>
      </c>
      <c r="H127" s="14">
        <v>2.1472222222222222E-3</v>
      </c>
      <c r="I127" s="14">
        <v>1.5655092592592593E-3</v>
      </c>
      <c r="J127" s="14">
        <v>0</v>
      </c>
      <c r="K127" s="14">
        <v>5.7870370370370378E-4</v>
      </c>
      <c r="L127" s="5" t="s">
        <v>119</v>
      </c>
      <c r="M127" s="5">
        <v>119</v>
      </c>
      <c r="N127" s="5">
        <v>12</v>
      </c>
    </row>
    <row r="128" spans="1:14" hidden="1" x14ac:dyDescent="0.25">
      <c r="A128" s="5">
        <v>6</v>
      </c>
      <c r="B128" s="5" t="s">
        <v>145</v>
      </c>
      <c r="C128" s="5" t="s">
        <v>146</v>
      </c>
      <c r="D128" s="5">
        <v>1600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5" t="s">
        <v>119</v>
      </c>
      <c r="M128" s="5">
        <v>120</v>
      </c>
      <c r="N128" s="5">
        <v>18</v>
      </c>
    </row>
    <row r="129" spans="1:14" hidden="1" x14ac:dyDescent="0.25">
      <c r="A129" s="5">
        <v>91</v>
      </c>
      <c r="B129" s="5" t="s">
        <v>150</v>
      </c>
      <c r="C129" s="5" t="s">
        <v>151</v>
      </c>
      <c r="D129" s="5" t="s">
        <v>137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5" t="s">
        <v>119</v>
      </c>
      <c r="M129" s="5">
        <v>121</v>
      </c>
      <c r="N129" s="5">
        <v>13</v>
      </c>
    </row>
    <row r="130" spans="1:14" hidden="1" x14ac:dyDescent="0.25">
      <c r="A130" s="5">
        <v>71</v>
      </c>
      <c r="B130" s="5" t="s">
        <v>165</v>
      </c>
      <c r="C130" s="5" t="s">
        <v>61</v>
      </c>
      <c r="D130" s="5" t="s">
        <v>21</v>
      </c>
      <c r="E130" s="14">
        <v>2.5226851851851851E-3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5" t="s">
        <v>119</v>
      </c>
      <c r="M130" s="5">
        <v>122</v>
      </c>
      <c r="N130" s="5">
        <v>27</v>
      </c>
    </row>
    <row r="131" spans="1:14" hidden="1" x14ac:dyDescent="0.25">
      <c r="A131" s="5">
        <v>94</v>
      </c>
      <c r="B131" s="5" t="s">
        <v>168</v>
      </c>
      <c r="C131" s="5" t="s">
        <v>84</v>
      </c>
      <c r="D131" s="5" t="s">
        <v>122</v>
      </c>
      <c r="E131" s="14">
        <v>2.4251157407407411E-3</v>
      </c>
      <c r="F131" s="14">
        <v>1.8150462962962964E-3</v>
      </c>
      <c r="G131" s="14">
        <v>2.2100694444444446E-3</v>
      </c>
      <c r="H131" s="14">
        <v>0</v>
      </c>
      <c r="I131" s="14">
        <v>0</v>
      </c>
      <c r="J131" s="14">
        <v>0</v>
      </c>
      <c r="K131" s="14">
        <v>0</v>
      </c>
      <c r="L131" s="5" t="s">
        <v>119</v>
      </c>
      <c r="M131" s="5">
        <v>123</v>
      </c>
      <c r="N131" s="5">
        <v>11</v>
      </c>
    </row>
    <row r="132" spans="1:14" hidden="1" x14ac:dyDescent="0.25">
      <c r="A132" s="5">
        <v>110</v>
      </c>
      <c r="B132" s="5" t="s">
        <v>176</v>
      </c>
      <c r="C132" s="5" t="s">
        <v>177</v>
      </c>
      <c r="D132" s="5" t="s">
        <v>122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5" t="s">
        <v>119</v>
      </c>
      <c r="M132" s="5">
        <v>124</v>
      </c>
      <c r="N132" s="5">
        <v>12</v>
      </c>
    </row>
    <row r="133" spans="1:14" hidden="1" x14ac:dyDescent="0.25">
      <c r="A133" s="5">
        <v>69</v>
      </c>
      <c r="B133" s="5" t="s">
        <v>32</v>
      </c>
      <c r="C133" s="5" t="s">
        <v>15</v>
      </c>
      <c r="D133" s="5" t="s">
        <v>21</v>
      </c>
      <c r="E133" s="14">
        <v>2.2466435185185185E-3</v>
      </c>
      <c r="F133" s="14">
        <v>1.613078703703704E-3</v>
      </c>
      <c r="G133" s="14">
        <v>1.8966435185185186E-3</v>
      </c>
      <c r="H133" s="14">
        <v>2.1668981481481483E-3</v>
      </c>
      <c r="I133" s="14">
        <v>1.6432870370370371E-3</v>
      </c>
      <c r="J133" s="14">
        <v>1.9915509259259261E-3</v>
      </c>
      <c r="K133" s="14">
        <v>1.0416666666666667E-3</v>
      </c>
      <c r="L133" s="5" t="s">
        <v>119</v>
      </c>
      <c r="M133" s="5">
        <v>125</v>
      </c>
      <c r="N133" s="5">
        <v>28</v>
      </c>
    </row>
    <row r="134" spans="1:14" hidden="1" x14ac:dyDescent="0.25">
      <c r="A134" s="5">
        <v>78</v>
      </c>
      <c r="B134" s="5" t="s">
        <v>200</v>
      </c>
      <c r="C134" s="5" t="s">
        <v>201</v>
      </c>
      <c r="D134" s="5" t="s">
        <v>21</v>
      </c>
      <c r="E134" s="14">
        <v>2.7630787037037034E-3</v>
      </c>
      <c r="F134" s="14">
        <v>1.8436342592592593E-3</v>
      </c>
      <c r="G134" s="14">
        <v>2.1238425925925925E-3</v>
      </c>
      <c r="H134" s="14">
        <v>0</v>
      </c>
      <c r="I134" s="14">
        <v>0</v>
      </c>
      <c r="J134" s="14">
        <v>0</v>
      </c>
      <c r="K134" s="14">
        <v>1.1574074074074073E-4</v>
      </c>
      <c r="L134" s="5" t="s">
        <v>119</v>
      </c>
      <c r="M134" s="5">
        <v>126</v>
      </c>
      <c r="N134" s="5">
        <v>29</v>
      </c>
    </row>
    <row r="135" spans="1:14" hidden="1" x14ac:dyDescent="0.25">
      <c r="A135" s="5">
        <v>51</v>
      </c>
      <c r="B135" s="5" t="s">
        <v>74</v>
      </c>
      <c r="C135" s="5" t="s">
        <v>15</v>
      </c>
      <c r="D135" s="5" t="s">
        <v>21</v>
      </c>
      <c r="E135" s="14">
        <v>2.5105324074074075E-3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5" t="s">
        <v>119</v>
      </c>
      <c r="M135" s="5">
        <v>127</v>
      </c>
      <c r="N135" s="5">
        <v>30</v>
      </c>
    </row>
  </sheetData>
  <autoFilter ref="A8:N135">
    <filterColumn colId="3">
      <filters>
        <filter val="2000"/>
      </filters>
    </filterColumn>
    <sortState ref="A117:N122">
      <sortCondition ref="L8:L135"/>
    </sortState>
  </autoFilter>
  <pageMargins left="0.7" right="0.7" top="0.75" bottom="0.75" header="0.3" footer="0.3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3" sqref="C13"/>
    </sheetView>
  </sheetViews>
  <sheetFormatPr defaultRowHeight="15" x14ac:dyDescent="0.25"/>
  <cols>
    <col min="1" max="1" width="25.85546875" bestFit="1" customWidth="1"/>
  </cols>
  <sheetData>
    <row r="1" spans="1:3" x14ac:dyDescent="0.25">
      <c r="A1" s="12" t="s">
        <v>230</v>
      </c>
      <c r="B1" s="12" t="s">
        <v>215</v>
      </c>
      <c r="C1" s="12" t="s">
        <v>12</v>
      </c>
    </row>
    <row r="2" spans="1:3" x14ac:dyDescent="0.25">
      <c r="A2" s="5" t="s">
        <v>225</v>
      </c>
      <c r="B2" s="5">
        <v>73</v>
      </c>
      <c r="C2" s="5">
        <v>1</v>
      </c>
    </row>
    <row r="3" spans="1:3" x14ac:dyDescent="0.25">
      <c r="A3" s="5" t="s">
        <v>227</v>
      </c>
      <c r="B3" s="5">
        <v>70</v>
      </c>
      <c r="C3" s="5">
        <v>2</v>
      </c>
    </row>
    <row r="4" spans="1:3" x14ac:dyDescent="0.25">
      <c r="A4" s="5" t="s">
        <v>223</v>
      </c>
      <c r="B4" s="5">
        <v>64</v>
      </c>
      <c r="C4" s="5">
        <v>3</v>
      </c>
    </row>
    <row r="5" spans="1:3" x14ac:dyDescent="0.25">
      <c r="A5" s="5" t="s">
        <v>221</v>
      </c>
      <c r="B5" s="5">
        <v>62</v>
      </c>
      <c r="C5" s="5">
        <v>4</v>
      </c>
    </row>
    <row r="6" spans="1:3" x14ac:dyDescent="0.25">
      <c r="A6" s="5" t="s">
        <v>220</v>
      </c>
      <c r="B6" s="5">
        <v>50</v>
      </c>
      <c r="C6" s="5">
        <v>5</v>
      </c>
    </row>
    <row r="7" spans="1:3" x14ac:dyDescent="0.25">
      <c r="A7" s="5" t="s">
        <v>222</v>
      </c>
      <c r="B7" s="5">
        <v>40</v>
      </c>
      <c r="C7" s="5">
        <v>6</v>
      </c>
    </row>
    <row r="8" spans="1:3" x14ac:dyDescent="0.25">
      <c r="A8" s="5" t="s">
        <v>213</v>
      </c>
      <c r="B8" s="5">
        <v>35</v>
      </c>
      <c r="C8" s="5">
        <v>7</v>
      </c>
    </row>
    <row r="9" spans="1:3" x14ac:dyDescent="0.25">
      <c r="A9" s="5" t="s">
        <v>228</v>
      </c>
      <c r="B9" s="5">
        <v>33</v>
      </c>
      <c r="C9" s="5">
        <v>8</v>
      </c>
    </row>
    <row r="10" spans="1:3" x14ac:dyDescent="0.25">
      <c r="A10" s="5" t="s">
        <v>226</v>
      </c>
      <c r="B10" s="5">
        <v>18</v>
      </c>
      <c r="C10" s="5">
        <v>9</v>
      </c>
    </row>
    <row r="11" spans="1:3" x14ac:dyDescent="0.25">
      <c r="A11" s="5" t="s">
        <v>217</v>
      </c>
      <c r="B11" s="5">
        <v>4</v>
      </c>
      <c r="C11" s="5">
        <v>10</v>
      </c>
    </row>
    <row r="12" spans="1:3" x14ac:dyDescent="0.25">
      <c r="A12" s="5" t="s">
        <v>224</v>
      </c>
      <c r="B12" s="5">
        <v>3</v>
      </c>
      <c r="C12" s="5">
        <v>11</v>
      </c>
    </row>
  </sheetData>
  <autoFilter ref="A1:C1">
    <sortState ref="A2:C12">
      <sortCondition descending="1" ref="B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1"/>
  <sheetViews>
    <sheetView tabSelected="1" workbookViewId="0">
      <selection activeCell="F81" sqref="F81"/>
    </sheetView>
  </sheetViews>
  <sheetFormatPr defaultRowHeight="15" x14ac:dyDescent="0.25"/>
  <cols>
    <col min="2" max="2" width="33.7109375" customWidth="1"/>
    <col min="4" max="4" width="11.28515625" bestFit="1" customWidth="1"/>
    <col min="9" max="9" width="25.85546875" bestFit="1" customWidth="1"/>
  </cols>
  <sheetData>
    <row r="1" spans="2:11" x14ac:dyDescent="0.25">
      <c r="I1" s="12" t="s">
        <v>230</v>
      </c>
      <c r="J1" s="12" t="s">
        <v>215</v>
      </c>
      <c r="K1" s="12" t="s">
        <v>12</v>
      </c>
    </row>
    <row r="2" spans="2:11" x14ac:dyDescent="0.25">
      <c r="I2" s="5" t="str">
        <f>B6</f>
        <v>3A Racing team</v>
      </c>
      <c r="J2" s="5">
        <f>F11</f>
        <v>35</v>
      </c>
      <c r="K2" s="5"/>
    </row>
    <row r="3" spans="2:11" x14ac:dyDescent="0.25">
      <c r="I3" s="5" t="str">
        <f>B13</f>
        <v>RMC Racing team</v>
      </c>
      <c r="J3" s="5">
        <f>F18</f>
        <v>4</v>
      </c>
      <c r="K3" s="5"/>
    </row>
    <row r="4" spans="2:11" x14ac:dyDescent="0.25">
      <c r="I4" s="5" t="str">
        <f>B20</f>
        <v>KNautosprint SUBARU team</v>
      </c>
      <c r="J4" s="5">
        <f>F25</f>
        <v>50</v>
      </c>
      <c r="K4" s="5"/>
    </row>
    <row r="5" spans="2:11" x14ac:dyDescent="0.25">
      <c r="I5" s="5" t="str">
        <f>B27</f>
        <v>BLAST.LV RACING TEAM</v>
      </c>
      <c r="J5" s="5">
        <f>F32</f>
        <v>62</v>
      </c>
      <c r="K5" s="5"/>
    </row>
    <row r="6" spans="2:11" x14ac:dyDescent="0.25">
      <c r="B6" s="19" t="s">
        <v>213</v>
      </c>
      <c r="C6" s="20"/>
      <c r="D6" s="20"/>
      <c r="E6" s="20"/>
      <c r="F6" s="21"/>
      <c r="I6" s="5" t="str">
        <f>B34</f>
        <v>Millers Motorsport</v>
      </c>
      <c r="J6" s="5">
        <f>F39</f>
        <v>40</v>
      </c>
      <c r="K6" s="5"/>
    </row>
    <row r="7" spans="2:11" x14ac:dyDescent="0.25">
      <c r="B7" s="7" t="s">
        <v>1</v>
      </c>
      <c r="C7" s="7" t="s">
        <v>214</v>
      </c>
      <c r="D7" s="7" t="s">
        <v>3</v>
      </c>
      <c r="E7" s="7" t="s">
        <v>12</v>
      </c>
      <c r="F7" s="7" t="s">
        <v>215</v>
      </c>
      <c r="I7" s="5" t="str">
        <f>B41</f>
        <v>GoFastOrGoHomeTeam</v>
      </c>
      <c r="J7" s="5">
        <f>F46</f>
        <v>64</v>
      </c>
      <c r="K7" s="5"/>
    </row>
    <row r="8" spans="2:11" x14ac:dyDescent="0.25">
      <c r="B8" s="7" t="s">
        <v>132</v>
      </c>
      <c r="C8" s="6">
        <v>108</v>
      </c>
      <c r="D8" s="6" t="s">
        <v>122</v>
      </c>
      <c r="E8" s="5">
        <v>6</v>
      </c>
      <c r="F8" s="5">
        <v>15</v>
      </c>
      <c r="I8" s="5" t="str">
        <f>B48</f>
        <v xml:space="preserve">Moo Racing Team </v>
      </c>
      <c r="J8" s="5">
        <f>F53</f>
        <v>3</v>
      </c>
      <c r="K8" s="5"/>
    </row>
    <row r="9" spans="2:11" x14ac:dyDescent="0.25">
      <c r="B9" s="7" t="s">
        <v>55</v>
      </c>
      <c r="C9" s="6">
        <v>26</v>
      </c>
      <c r="D9" s="6">
        <v>2000</v>
      </c>
      <c r="E9" s="5">
        <v>10</v>
      </c>
      <c r="F9" s="5">
        <v>7</v>
      </c>
      <c r="I9" s="5" t="str">
        <f>B55</f>
        <v>Racing Animal Rally Team</v>
      </c>
      <c r="J9" s="5">
        <f>F60</f>
        <v>73</v>
      </c>
      <c r="K9" s="5"/>
    </row>
    <row r="10" spans="2:11" x14ac:dyDescent="0.25">
      <c r="B10" s="7" t="s">
        <v>104</v>
      </c>
      <c r="C10" s="6">
        <v>12</v>
      </c>
      <c r="D10" s="6">
        <v>1600</v>
      </c>
      <c r="E10" s="5">
        <v>7</v>
      </c>
      <c r="F10" s="5">
        <v>13</v>
      </c>
      <c r="I10" s="5" t="str">
        <f>B62</f>
        <v>DL motors racing</v>
      </c>
      <c r="J10" s="5">
        <f>F67</f>
        <v>18</v>
      </c>
      <c r="K10" s="5"/>
    </row>
    <row r="11" spans="2:11" x14ac:dyDescent="0.25">
      <c r="E11" s="8" t="s">
        <v>216</v>
      </c>
      <c r="F11" s="9">
        <f>SUM(F8:F10)</f>
        <v>35</v>
      </c>
      <c r="I11" s="5" t="str">
        <f>B69</f>
        <v>T21 Serviss</v>
      </c>
      <c r="J11" s="5">
        <f>F74</f>
        <v>70</v>
      </c>
      <c r="K11" s="5"/>
    </row>
    <row r="12" spans="2:11" x14ac:dyDescent="0.25">
      <c r="I12" s="5" t="str">
        <f>B76</f>
        <v>SOLDOMIRK</v>
      </c>
      <c r="J12" s="5">
        <f>F81</f>
        <v>33</v>
      </c>
      <c r="K12" s="5"/>
    </row>
    <row r="13" spans="2:11" x14ac:dyDescent="0.25">
      <c r="B13" s="19" t="s">
        <v>217</v>
      </c>
      <c r="C13" s="20"/>
      <c r="D13" s="20"/>
      <c r="E13" s="20"/>
      <c r="F13" s="21"/>
    </row>
    <row r="14" spans="2:11" x14ac:dyDescent="0.25">
      <c r="B14" s="7" t="s">
        <v>1</v>
      </c>
      <c r="C14" s="7" t="s">
        <v>214</v>
      </c>
      <c r="D14" s="7" t="s">
        <v>3</v>
      </c>
      <c r="E14" s="7" t="s">
        <v>12</v>
      </c>
      <c r="F14" s="7" t="s">
        <v>215</v>
      </c>
    </row>
    <row r="15" spans="2:11" x14ac:dyDescent="0.25">
      <c r="B15" s="7" t="s">
        <v>218</v>
      </c>
      <c r="C15" s="6" t="s">
        <v>219</v>
      </c>
      <c r="D15" s="6"/>
      <c r="E15" s="5"/>
      <c r="F15" s="5">
        <v>0</v>
      </c>
    </row>
    <row r="16" spans="2:11" x14ac:dyDescent="0.25">
      <c r="B16" s="7" t="s">
        <v>80</v>
      </c>
      <c r="C16" s="6">
        <v>60</v>
      </c>
      <c r="D16" s="6" t="s">
        <v>21</v>
      </c>
      <c r="E16" s="5">
        <v>15</v>
      </c>
      <c r="F16" s="5">
        <v>1</v>
      </c>
    </row>
    <row r="17" spans="2:6" x14ac:dyDescent="0.25">
      <c r="B17" s="7" t="s">
        <v>79</v>
      </c>
      <c r="C17" s="6">
        <v>29</v>
      </c>
      <c r="D17" s="6">
        <v>2000</v>
      </c>
      <c r="E17" s="5">
        <v>13</v>
      </c>
      <c r="F17" s="5">
        <v>3</v>
      </c>
    </row>
    <row r="18" spans="2:6" x14ac:dyDescent="0.25">
      <c r="E18" s="8" t="s">
        <v>216</v>
      </c>
      <c r="F18" s="9">
        <f>SUM(F15:F17)</f>
        <v>4</v>
      </c>
    </row>
    <row r="20" spans="2:6" x14ac:dyDescent="0.25">
      <c r="B20" s="19" t="s">
        <v>220</v>
      </c>
      <c r="C20" s="20"/>
      <c r="D20" s="20"/>
      <c r="E20" s="20"/>
      <c r="F20" s="21"/>
    </row>
    <row r="21" spans="2:6" x14ac:dyDescent="0.25">
      <c r="B21" s="7" t="s">
        <v>1</v>
      </c>
      <c r="C21" s="7" t="s">
        <v>214</v>
      </c>
      <c r="D21" s="7" t="s">
        <v>3</v>
      </c>
      <c r="E21" s="7" t="s">
        <v>12</v>
      </c>
      <c r="F21" s="7" t="s">
        <v>215</v>
      </c>
    </row>
    <row r="22" spans="2:6" x14ac:dyDescent="0.25">
      <c r="B22" s="7" t="s">
        <v>149</v>
      </c>
      <c r="C22" s="6">
        <v>105</v>
      </c>
      <c r="D22" s="6" t="s">
        <v>122</v>
      </c>
      <c r="E22" s="5">
        <v>9</v>
      </c>
      <c r="F22" s="5">
        <v>9</v>
      </c>
    </row>
    <row r="23" spans="2:6" x14ac:dyDescent="0.25">
      <c r="B23" s="7" t="s">
        <v>126</v>
      </c>
      <c r="C23" s="6">
        <v>111</v>
      </c>
      <c r="D23" s="6" t="s">
        <v>122</v>
      </c>
      <c r="E23" s="5">
        <v>5</v>
      </c>
      <c r="F23" s="5">
        <v>17</v>
      </c>
    </row>
    <row r="24" spans="2:6" x14ac:dyDescent="0.25">
      <c r="B24" s="7" t="s">
        <v>156</v>
      </c>
      <c r="C24" s="6">
        <v>107</v>
      </c>
      <c r="D24" s="6" t="s">
        <v>122</v>
      </c>
      <c r="E24" s="5">
        <v>2</v>
      </c>
      <c r="F24" s="5">
        <v>24</v>
      </c>
    </row>
    <row r="25" spans="2:6" x14ac:dyDescent="0.25">
      <c r="E25" s="8" t="s">
        <v>216</v>
      </c>
      <c r="F25" s="9">
        <f>SUM(F22:F24)</f>
        <v>50</v>
      </c>
    </row>
    <row r="27" spans="2:6" x14ac:dyDescent="0.25">
      <c r="B27" s="19" t="s">
        <v>221</v>
      </c>
      <c r="C27" s="20"/>
      <c r="D27" s="20"/>
      <c r="E27" s="20"/>
      <c r="F27" s="21"/>
    </row>
    <row r="28" spans="2:6" x14ac:dyDescent="0.25">
      <c r="B28" s="7" t="s">
        <v>1</v>
      </c>
      <c r="C28" s="7" t="s">
        <v>214</v>
      </c>
      <c r="D28" s="7" t="s">
        <v>3</v>
      </c>
      <c r="E28" s="7" t="s">
        <v>12</v>
      </c>
      <c r="F28" s="7" t="s">
        <v>215</v>
      </c>
    </row>
    <row r="29" spans="2:6" x14ac:dyDescent="0.25">
      <c r="B29" s="7" t="s">
        <v>22</v>
      </c>
      <c r="C29" s="6">
        <v>54</v>
      </c>
      <c r="D29" s="6" t="s">
        <v>21</v>
      </c>
      <c r="E29" s="5">
        <v>3</v>
      </c>
      <c r="F29" s="5">
        <v>21</v>
      </c>
    </row>
    <row r="30" spans="2:6" x14ac:dyDescent="0.25">
      <c r="B30" s="7" t="s">
        <v>60</v>
      </c>
      <c r="C30" s="6">
        <v>21</v>
      </c>
      <c r="D30" s="6">
        <v>2000</v>
      </c>
      <c r="E30" s="5">
        <v>5</v>
      </c>
      <c r="F30" s="5">
        <v>17</v>
      </c>
    </row>
    <row r="31" spans="2:6" x14ac:dyDescent="0.25">
      <c r="B31" s="7" t="s">
        <v>184</v>
      </c>
      <c r="C31" s="6">
        <v>83</v>
      </c>
      <c r="D31" s="6" t="s">
        <v>125</v>
      </c>
      <c r="E31" s="5">
        <v>2</v>
      </c>
      <c r="F31" s="5">
        <v>24</v>
      </c>
    </row>
    <row r="32" spans="2:6" x14ac:dyDescent="0.25">
      <c r="E32" s="8" t="s">
        <v>216</v>
      </c>
      <c r="F32" s="9">
        <f>SUM(F29:F31)</f>
        <v>62</v>
      </c>
    </row>
    <row r="34" spans="2:6" x14ac:dyDescent="0.25">
      <c r="B34" s="19" t="s">
        <v>222</v>
      </c>
      <c r="C34" s="20"/>
      <c r="D34" s="20"/>
      <c r="E34" s="20"/>
      <c r="F34" s="21"/>
    </row>
    <row r="35" spans="2:6" x14ac:dyDescent="0.25">
      <c r="B35" s="7" t="s">
        <v>1</v>
      </c>
      <c r="C35" s="7" t="s">
        <v>214</v>
      </c>
      <c r="D35" s="7" t="s">
        <v>3</v>
      </c>
      <c r="E35" s="7" t="s">
        <v>12</v>
      </c>
      <c r="F35" s="7" t="s">
        <v>215</v>
      </c>
    </row>
    <row r="36" spans="2:6" x14ac:dyDescent="0.25">
      <c r="B36" s="7" t="s">
        <v>31</v>
      </c>
      <c r="C36" s="6">
        <v>46</v>
      </c>
      <c r="D36" s="6" t="s">
        <v>21</v>
      </c>
      <c r="E36" s="5">
        <v>5</v>
      </c>
      <c r="F36" s="5">
        <v>17</v>
      </c>
    </row>
    <row r="37" spans="2:6" x14ac:dyDescent="0.25">
      <c r="B37" s="7" t="s">
        <v>66</v>
      </c>
      <c r="C37" s="6">
        <v>47</v>
      </c>
      <c r="D37" s="6" t="s">
        <v>21</v>
      </c>
      <c r="E37" s="5">
        <v>12</v>
      </c>
      <c r="F37" s="5">
        <v>4</v>
      </c>
    </row>
    <row r="38" spans="2:6" x14ac:dyDescent="0.25">
      <c r="B38" s="7" t="s">
        <v>190</v>
      </c>
      <c r="C38" s="6">
        <v>109</v>
      </c>
      <c r="D38" s="6" t="s">
        <v>137</v>
      </c>
      <c r="E38" s="5">
        <v>4</v>
      </c>
      <c r="F38" s="5">
        <v>19</v>
      </c>
    </row>
    <row r="39" spans="2:6" x14ac:dyDescent="0.25">
      <c r="E39" s="8" t="s">
        <v>216</v>
      </c>
      <c r="F39" s="9">
        <f>SUM(F36:F38)</f>
        <v>40</v>
      </c>
    </row>
    <row r="41" spans="2:6" x14ac:dyDescent="0.25">
      <c r="B41" s="16" t="s">
        <v>223</v>
      </c>
      <c r="C41" s="17"/>
      <c r="D41" s="17"/>
      <c r="E41" s="17"/>
      <c r="F41" s="18"/>
    </row>
    <row r="42" spans="2:6" x14ac:dyDescent="0.25">
      <c r="B42" s="7" t="s">
        <v>1</v>
      </c>
      <c r="C42" s="7" t="s">
        <v>214</v>
      </c>
      <c r="D42" s="7" t="s">
        <v>3</v>
      </c>
      <c r="E42" s="7" t="s">
        <v>12</v>
      </c>
      <c r="F42" s="7" t="s">
        <v>215</v>
      </c>
    </row>
    <row r="43" spans="2:6" x14ac:dyDescent="0.25">
      <c r="B43" s="7" t="s">
        <v>14</v>
      </c>
      <c r="C43" s="6">
        <v>35</v>
      </c>
      <c r="D43" s="6" t="s">
        <v>16</v>
      </c>
      <c r="E43" s="5">
        <v>1</v>
      </c>
      <c r="F43" s="5">
        <v>30</v>
      </c>
    </row>
    <row r="44" spans="2:6" x14ac:dyDescent="0.25">
      <c r="B44" s="7" t="s">
        <v>24</v>
      </c>
      <c r="C44" s="6">
        <v>65</v>
      </c>
      <c r="D44" s="6" t="s">
        <v>21</v>
      </c>
      <c r="E44" s="5">
        <v>6</v>
      </c>
      <c r="F44" s="5">
        <v>15</v>
      </c>
    </row>
    <row r="45" spans="2:6" x14ac:dyDescent="0.25">
      <c r="B45" s="7" t="s">
        <v>40</v>
      </c>
      <c r="C45" s="6">
        <v>25</v>
      </c>
      <c r="D45" s="6">
        <v>2000</v>
      </c>
      <c r="E45" s="5">
        <v>4</v>
      </c>
      <c r="F45" s="5">
        <v>19</v>
      </c>
    </row>
    <row r="46" spans="2:6" x14ac:dyDescent="0.25">
      <c r="E46" s="8" t="s">
        <v>216</v>
      </c>
      <c r="F46" s="9">
        <f>SUM(F43:F45)</f>
        <v>64</v>
      </c>
    </row>
    <row r="48" spans="2:6" x14ac:dyDescent="0.25">
      <c r="B48" s="16" t="s">
        <v>224</v>
      </c>
      <c r="C48" s="17"/>
      <c r="D48" s="17"/>
      <c r="E48" s="17"/>
      <c r="F48" s="18"/>
    </row>
    <row r="49" spans="2:6" x14ac:dyDescent="0.25">
      <c r="B49" s="7" t="s">
        <v>1</v>
      </c>
      <c r="C49" s="7" t="s">
        <v>214</v>
      </c>
      <c r="D49" s="7" t="s">
        <v>3</v>
      </c>
      <c r="E49" s="7" t="s">
        <v>12</v>
      </c>
      <c r="F49" s="7" t="s">
        <v>215</v>
      </c>
    </row>
    <row r="50" spans="2:6" x14ac:dyDescent="0.25">
      <c r="B50" s="7" t="s">
        <v>150</v>
      </c>
      <c r="C50" s="6">
        <v>91</v>
      </c>
      <c r="D50" s="6" t="s">
        <v>137</v>
      </c>
      <c r="E50" s="5" t="s">
        <v>119</v>
      </c>
      <c r="F50" s="5"/>
    </row>
    <row r="51" spans="2:6" x14ac:dyDescent="0.25">
      <c r="B51" s="7" t="s">
        <v>200</v>
      </c>
      <c r="C51" s="6">
        <v>78</v>
      </c>
      <c r="D51" s="6" t="s">
        <v>21</v>
      </c>
      <c r="E51" s="5" t="s">
        <v>119</v>
      </c>
      <c r="F51" s="5"/>
    </row>
    <row r="52" spans="2:6" x14ac:dyDescent="0.25">
      <c r="B52" s="7" t="s">
        <v>101</v>
      </c>
      <c r="C52" s="6">
        <v>9</v>
      </c>
      <c r="D52" s="6">
        <v>1600</v>
      </c>
      <c r="E52" s="5">
        <v>13</v>
      </c>
      <c r="F52" s="5">
        <v>3</v>
      </c>
    </row>
    <row r="53" spans="2:6" x14ac:dyDescent="0.25">
      <c r="E53" s="8" t="s">
        <v>216</v>
      </c>
      <c r="F53" s="9">
        <f>SUM(F50:F52)</f>
        <v>3</v>
      </c>
    </row>
    <row r="55" spans="2:6" x14ac:dyDescent="0.25">
      <c r="B55" s="16" t="s">
        <v>225</v>
      </c>
      <c r="C55" s="17"/>
      <c r="D55" s="17"/>
      <c r="E55" s="17"/>
      <c r="F55" s="18"/>
    </row>
    <row r="56" spans="2:6" x14ac:dyDescent="0.25">
      <c r="B56" s="7" t="s">
        <v>1</v>
      </c>
      <c r="C56" s="7" t="s">
        <v>214</v>
      </c>
      <c r="D56" s="7" t="s">
        <v>3</v>
      </c>
      <c r="E56" s="7" t="s">
        <v>12</v>
      </c>
      <c r="F56" s="7" t="s">
        <v>215</v>
      </c>
    </row>
    <row r="57" spans="2:6" x14ac:dyDescent="0.25">
      <c r="B57" s="7" t="s">
        <v>127</v>
      </c>
      <c r="C57" s="6">
        <v>86</v>
      </c>
      <c r="D57" s="6" t="s">
        <v>125</v>
      </c>
      <c r="E57" s="5">
        <v>1</v>
      </c>
      <c r="F57" s="5">
        <v>30</v>
      </c>
    </row>
    <row r="58" spans="2:6" x14ac:dyDescent="0.25">
      <c r="B58" s="7" t="s">
        <v>19</v>
      </c>
      <c r="C58" s="6">
        <v>49</v>
      </c>
      <c r="D58" s="6" t="s">
        <v>21</v>
      </c>
      <c r="E58" s="5">
        <v>1</v>
      </c>
      <c r="F58" s="5">
        <v>30</v>
      </c>
    </row>
    <row r="59" spans="2:6" x14ac:dyDescent="0.25">
      <c r="B59" s="7" t="s">
        <v>138</v>
      </c>
      <c r="C59" s="6">
        <v>113</v>
      </c>
      <c r="D59" s="6" t="s">
        <v>122</v>
      </c>
      <c r="E59" s="5">
        <v>7</v>
      </c>
      <c r="F59" s="5">
        <v>13</v>
      </c>
    </row>
    <row r="60" spans="2:6" x14ac:dyDescent="0.25">
      <c r="E60" s="8" t="s">
        <v>216</v>
      </c>
      <c r="F60" s="9">
        <f>SUM(F57:F59)</f>
        <v>73</v>
      </c>
    </row>
    <row r="62" spans="2:6" x14ac:dyDescent="0.25">
      <c r="B62" s="19" t="s">
        <v>226</v>
      </c>
      <c r="C62" s="20"/>
      <c r="D62" s="20"/>
      <c r="E62" s="20"/>
      <c r="F62" s="21"/>
    </row>
    <row r="63" spans="2:6" x14ac:dyDescent="0.25">
      <c r="B63" s="7" t="s">
        <v>1</v>
      </c>
      <c r="C63" s="7" t="s">
        <v>214</v>
      </c>
      <c r="D63" s="7" t="s">
        <v>3</v>
      </c>
      <c r="E63" s="7" t="s">
        <v>12</v>
      </c>
      <c r="F63" s="7" t="s">
        <v>215</v>
      </c>
    </row>
    <row r="64" spans="2:6" x14ac:dyDescent="0.25">
      <c r="B64" s="7" t="s">
        <v>59</v>
      </c>
      <c r="C64" s="6">
        <v>43</v>
      </c>
      <c r="D64" s="6" t="s">
        <v>16</v>
      </c>
      <c r="E64" s="5">
        <v>10</v>
      </c>
      <c r="F64" s="5">
        <v>7</v>
      </c>
    </row>
    <row r="65" spans="2:6" x14ac:dyDescent="0.25">
      <c r="B65" s="7" t="s">
        <v>120</v>
      </c>
      <c r="C65" s="6">
        <v>115</v>
      </c>
      <c r="D65" s="6" t="s">
        <v>122</v>
      </c>
      <c r="E65" s="5">
        <v>8</v>
      </c>
      <c r="F65" s="5">
        <v>11</v>
      </c>
    </row>
    <row r="66" spans="2:6" x14ac:dyDescent="0.25">
      <c r="B66" s="7" t="s">
        <v>168</v>
      </c>
      <c r="C66" s="6">
        <v>94</v>
      </c>
      <c r="D66" s="6" t="s">
        <v>122</v>
      </c>
      <c r="E66" s="5" t="s">
        <v>119</v>
      </c>
      <c r="F66" s="5">
        <v>0</v>
      </c>
    </row>
    <row r="67" spans="2:6" x14ac:dyDescent="0.25">
      <c r="E67" s="8" t="s">
        <v>216</v>
      </c>
      <c r="F67" s="9">
        <f>SUM(F64:F66)</f>
        <v>18</v>
      </c>
    </row>
    <row r="69" spans="2:6" x14ac:dyDescent="0.25">
      <c r="B69" s="16" t="s">
        <v>227</v>
      </c>
      <c r="C69" s="17"/>
      <c r="D69" s="17"/>
      <c r="E69" s="17"/>
      <c r="F69" s="18"/>
    </row>
    <row r="70" spans="2:6" x14ac:dyDescent="0.25">
      <c r="B70" s="7" t="s">
        <v>1</v>
      </c>
      <c r="C70" s="7" t="s">
        <v>214</v>
      </c>
      <c r="D70" s="7" t="s">
        <v>3</v>
      </c>
      <c r="E70" s="7" t="s">
        <v>12</v>
      </c>
      <c r="F70" s="7" t="s">
        <v>215</v>
      </c>
    </row>
    <row r="71" spans="2:6" x14ac:dyDescent="0.25">
      <c r="B71" s="7" t="s">
        <v>17</v>
      </c>
      <c r="C71" s="6">
        <v>22</v>
      </c>
      <c r="D71" s="6">
        <v>2000</v>
      </c>
      <c r="E71" s="5">
        <v>1</v>
      </c>
      <c r="F71" s="5">
        <v>30</v>
      </c>
    </row>
    <row r="72" spans="2:6" x14ac:dyDescent="0.25">
      <c r="B72" s="7" t="s">
        <v>27</v>
      </c>
      <c r="C72" s="6">
        <v>42</v>
      </c>
      <c r="D72" s="6" t="s">
        <v>16</v>
      </c>
      <c r="E72" s="5">
        <v>3</v>
      </c>
      <c r="F72" s="5">
        <v>21</v>
      </c>
    </row>
    <row r="73" spans="2:6" x14ac:dyDescent="0.25">
      <c r="B73" s="7" t="s">
        <v>90</v>
      </c>
      <c r="C73" s="6">
        <v>8</v>
      </c>
      <c r="D73" s="6">
        <v>1600</v>
      </c>
      <c r="E73" s="5">
        <v>4</v>
      </c>
      <c r="F73" s="5">
        <v>19</v>
      </c>
    </row>
    <row r="74" spans="2:6" x14ac:dyDescent="0.25">
      <c r="E74" s="8" t="s">
        <v>216</v>
      </c>
      <c r="F74" s="9">
        <f>SUM(F71:F73)</f>
        <v>70</v>
      </c>
    </row>
    <row r="76" spans="2:6" x14ac:dyDescent="0.25">
      <c r="B76" s="19" t="s">
        <v>228</v>
      </c>
      <c r="C76" s="20"/>
      <c r="D76" s="20"/>
      <c r="E76" s="20"/>
      <c r="F76" s="21"/>
    </row>
    <row r="77" spans="2:6" x14ac:dyDescent="0.25">
      <c r="B77" s="7" t="s">
        <v>1</v>
      </c>
      <c r="C77" s="7" t="s">
        <v>214</v>
      </c>
      <c r="D77" s="7" t="s">
        <v>3</v>
      </c>
      <c r="E77" s="7" t="s">
        <v>12</v>
      </c>
      <c r="F77" s="7" t="s">
        <v>215</v>
      </c>
    </row>
    <row r="78" spans="2:6" x14ac:dyDescent="0.25">
      <c r="B78" s="7" t="s">
        <v>117</v>
      </c>
      <c r="C78" s="6">
        <v>7</v>
      </c>
      <c r="D78" s="6">
        <v>1600</v>
      </c>
      <c r="E78" s="5" t="s">
        <v>229</v>
      </c>
      <c r="F78" s="5">
        <v>0</v>
      </c>
    </row>
    <row r="79" spans="2:6" x14ac:dyDescent="0.25">
      <c r="B79" s="7" t="s">
        <v>53</v>
      </c>
      <c r="C79" s="6">
        <v>48</v>
      </c>
      <c r="D79" s="6" t="s">
        <v>21</v>
      </c>
      <c r="E79" s="5">
        <v>13</v>
      </c>
      <c r="F79" s="5">
        <v>3</v>
      </c>
    </row>
    <row r="80" spans="2:6" x14ac:dyDescent="0.25">
      <c r="B80" s="7" t="s">
        <v>85</v>
      </c>
      <c r="C80" s="6">
        <v>2</v>
      </c>
      <c r="D80" s="6">
        <v>1600</v>
      </c>
      <c r="E80" s="5">
        <v>1</v>
      </c>
      <c r="F80" s="5">
        <v>30</v>
      </c>
    </row>
    <row r="81" spans="5:6" x14ac:dyDescent="0.25">
      <c r="E81" s="8" t="s">
        <v>216</v>
      </c>
      <c r="F81" s="9">
        <f>SUM(F78:F80)</f>
        <v>33</v>
      </c>
    </row>
  </sheetData>
  <autoFilter ref="I1:K1"/>
  <mergeCells count="11">
    <mergeCell ref="B48:F48"/>
    <mergeCell ref="B55:F55"/>
    <mergeCell ref="B62:F62"/>
    <mergeCell ref="B69:F69"/>
    <mergeCell ref="B76:F76"/>
    <mergeCell ref="B41:F41"/>
    <mergeCell ref="B6:F6"/>
    <mergeCell ref="B13:F13"/>
    <mergeCell ref="B20:F20"/>
    <mergeCell ref="B27:F27"/>
    <mergeCell ref="B34:F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Rezultāti</vt:lpstr>
      <vt:lpstr>Komandu kopvertejums</vt:lpstr>
      <vt:lpstr>Komandu aprēķins Rauna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Voldemars Kalve</cp:lastModifiedBy>
  <dcterms:created xsi:type="dcterms:W3CDTF">2020-07-05T12:03:07Z</dcterms:created>
  <dcterms:modified xsi:type="dcterms:W3CDTF">2020-07-05T19:07:24Z</dcterms:modified>
</cp:coreProperties>
</file>